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6" activeTab="9"/>
  </bookViews>
  <sheets>
    <sheet name="27.8.2008" sheetId="1" r:id="rId1"/>
    <sheet name="19.8.2009" sheetId="2" r:id="rId2"/>
    <sheet name="25.8.2010" sheetId="3" r:id="rId3"/>
    <sheet name="18.8.2011" sheetId="4" r:id="rId4"/>
    <sheet name="22.8.2012" sheetId="5" r:id="rId5"/>
    <sheet name="21.8.2013" sheetId="6" r:id="rId6"/>
    <sheet name="19.8.2014" sheetId="7" r:id="rId7"/>
    <sheet name="20.8.2015" sheetId="8" r:id="rId8"/>
    <sheet name="24.8.2016" sheetId="9" r:id="rId9"/>
    <sheet name="16.8.2017" sheetId="10" r:id="rId10"/>
  </sheets>
  <definedNames/>
  <calcPr fullCalcOnLoad="1"/>
</workbook>
</file>

<file path=xl/sharedStrings.xml><?xml version="1.0" encoding="utf-8"?>
<sst xmlns="http://schemas.openxmlformats.org/spreadsheetml/2006/main" count="294" uniqueCount="56">
  <si>
    <t>SPREMLJANJE DOZOREVANJA GROZDJA  2008</t>
  </si>
  <si>
    <t>KRAS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</si>
  <si>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</si>
  <si>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</si>
  <si>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</si>
  <si>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</si>
  <si>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</si>
  <si>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</si>
  <si>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</si>
  <si>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</si>
  <si>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</si>
  <si>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</si>
  <si>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</si>
  <si>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</si>
  <si>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</si>
  <si>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</si>
  <si>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>vinska</t>
  </si>
  <si>
    <t>CHARDONNAY: povprečje</t>
  </si>
  <si>
    <t>Brestovica</t>
  </si>
  <si>
    <t>Komen</t>
  </si>
  <si>
    <t>Kraljevc</t>
  </si>
  <si>
    <t>Filipčje brdo</t>
  </si>
  <si>
    <t>Šepulje</t>
  </si>
  <si>
    <t>SIVI PINOT : povprečje</t>
  </si>
  <si>
    <t>Ravnje</t>
  </si>
  <si>
    <t>SAUVIGNON : povprečje</t>
  </si>
  <si>
    <t>Godnje</t>
  </si>
  <si>
    <t>KGZS - Zavod GO</t>
  </si>
  <si>
    <t>Pri hrastu 18</t>
  </si>
  <si>
    <t>5000 Nova Gorica</t>
  </si>
  <si>
    <t>SPREMLJANJE DOZOREVANJA GROZDJA  2009 dne 19.8.2009</t>
  </si>
  <si>
    <t xml:space="preserve">vinska  </t>
  </si>
  <si>
    <t>SIVI PINOT: povprečje</t>
  </si>
  <si>
    <t>SPREMLJANJE DOZOREVANJA GROZDJA  2010 dne 25.8.2010</t>
  </si>
  <si>
    <t>SPREMLJANJE DOZOREVANJA GROZDJA  2011 dne 18.8.2011</t>
  </si>
  <si>
    <t>Štanjel</t>
  </si>
  <si>
    <t>SPREMLJANJE DOZOREVANJA GROZDJA  2012 dne 22.8.2012</t>
  </si>
  <si>
    <t>REBULA: povprečje</t>
  </si>
  <si>
    <t>Dolenje</t>
  </si>
  <si>
    <t>SPREMLJANJE DOZOREVANJA GROZDJA  2012 dne 21.8.2013</t>
  </si>
  <si>
    <t>SPREMLJANJE DOZOREVANJA GROZDJA  2014 dne 19.8.2014</t>
  </si>
  <si>
    <t>brix</t>
  </si>
  <si>
    <t>jabolčna</t>
  </si>
  <si>
    <t>ŠEPULJE</t>
  </si>
  <si>
    <t>KOMEN</t>
  </si>
  <si>
    <t>RAVNJE</t>
  </si>
  <si>
    <t>ŠTANJEL</t>
  </si>
  <si>
    <t>SAUVIGNON: povprečje</t>
  </si>
  <si>
    <t>GODNJE</t>
  </si>
  <si>
    <t>MALVAZIJA: povprečje</t>
  </si>
  <si>
    <t>DOLENJE</t>
  </si>
  <si>
    <t>PLISKOVICA</t>
  </si>
  <si>
    <t>SVETO</t>
  </si>
  <si>
    <t>SPREMLJANJE DOZOREVANJA GROZDJA  2015 dne 20.8.2015</t>
  </si>
  <si>
    <t>SPREMLJANJE DOZOREVANJA GROZDJA  2016 dne 24.8.2016</t>
  </si>
  <si>
    <t>SPREMLJANJE DOZOREVANJA GROZDJA  2017 dne 16.8.2017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</si>
</sst>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"/>
  </numFmts>
  <fonts count="44">
    <font>
      <sz val="12"/>
      <name val="Times New Roman CE"/>
      <family val="1"/>
    </font>
    <font>
      <sz val="10"/>
      <name val="Arial"/>
      <family val="0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1" fontId="8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1" fontId="8" fillId="0" borderId="37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164" fontId="8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1" fontId="6" fillId="0" borderId="41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21" xfId="0" applyFont="1" applyBorder="1" applyAlignment="1">
      <alignment/>
    </xf>
    <xf numFmtId="0" fontId="6" fillId="0" borderId="45" xfId="0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1" fontId="6" fillId="0" borderId="51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64" fontId="6" fillId="0" borderId="5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9" fillId="0" borderId="53" xfId="0" applyFont="1" applyBorder="1" applyAlignment="1">
      <alignment/>
    </xf>
    <xf numFmtId="0" fontId="6" fillId="0" borderId="53" xfId="0" applyFont="1" applyBorder="1" applyAlignment="1">
      <alignment/>
    </xf>
    <xf numFmtId="1" fontId="6" fillId="0" borderId="53" xfId="0" applyNumberFormat="1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16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9" fillId="0" borderId="54" xfId="0" applyFont="1" applyBorder="1" applyAlignment="1">
      <alignment/>
    </xf>
    <xf numFmtId="0" fontId="6" fillId="0" borderId="55" xfId="0" applyFont="1" applyBorder="1" applyAlignment="1">
      <alignment/>
    </xf>
    <xf numFmtId="1" fontId="6" fillId="0" borderId="55" xfId="0" applyNumberFormat="1" applyFon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9" fillId="0" borderId="57" xfId="0" applyFont="1" applyBorder="1" applyAlignment="1">
      <alignment/>
    </xf>
    <xf numFmtId="0" fontId="6" fillId="0" borderId="58" xfId="0" applyFont="1" applyBorder="1" applyAlignment="1">
      <alignment/>
    </xf>
    <xf numFmtId="1" fontId="6" fillId="0" borderId="58" xfId="0" applyNumberFormat="1" applyFon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1" fontId="8" fillId="0" borderId="51" xfId="0" applyNumberFormat="1" applyFon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164" fontId="8" fillId="0" borderId="60" xfId="0" applyNumberFormat="1" applyFont="1" applyBorder="1" applyAlignment="1">
      <alignment horizontal="center"/>
    </xf>
    <xf numFmtId="0" fontId="6" fillId="0" borderId="61" xfId="0" applyFont="1" applyBorder="1" applyAlignment="1">
      <alignment/>
    </xf>
    <xf numFmtId="1" fontId="6" fillId="0" borderId="61" xfId="0" applyNumberFormat="1" applyFont="1" applyBorder="1" applyAlignment="1">
      <alignment horizontal="center"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1" fontId="8" fillId="0" borderId="64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2" fontId="8" fillId="0" borderId="64" xfId="0" applyNumberFormat="1" applyFont="1" applyBorder="1" applyAlignment="1">
      <alignment horizontal="center"/>
    </xf>
    <xf numFmtId="16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/>
    </xf>
    <xf numFmtId="1" fontId="1" fillId="0" borderId="61" xfId="0" applyNumberFormat="1" applyFont="1" applyBorder="1" applyAlignment="1">
      <alignment horizontal="center"/>
    </xf>
    <xf numFmtId="1" fontId="1" fillId="0" borderId="67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 horizontal="center"/>
    </xf>
    <xf numFmtId="164" fontId="1" fillId="0" borderId="67" xfId="0" applyNumberFormat="1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4" sqref="A4"/>
    </sheetView>
  </sheetViews>
  <sheetFormatPr defaultColWidth="8.796875" defaultRowHeight="15"/>
  <cols>
    <col min="1" max="1" width="20.19921875" style="0" customWidth="1"/>
    <col min="5" max="5" width="11.8984375" style="0" customWidth="1"/>
  </cols>
  <sheetData>
    <row r="2" spans="1:9" ht="15.75">
      <c r="A2" s="1" t="s">
        <v>0</v>
      </c>
      <c r="B2" s="2"/>
      <c r="C2" s="3"/>
      <c r="D2" s="4"/>
      <c r="E2" s="3"/>
      <c r="F2" s="5"/>
      <c r="G2" s="6"/>
      <c r="H2" s="7"/>
      <c r="I2" s="7"/>
    </row>
    <row r="3" spans="1:9" ht="15.75">
      <c r="A3" s="8"/>
      <c r="B3" s="9"/>
      <c r="C3" s="9"/>
      <c r="D3" s="10"/>
      <c r="E3" s="9"/>
      <c r="F3" s="11"/>
      <c r="G3" s="12"/>
      <c r="H3" s="13"/>
      <c r="I3" s="13"/>
    </row>
    <row r="4" spans="1:9" ht="15.75">
      <c r="A4" s="14" t="s">
        <v>1</v>
      </c>
      <c r="B4" s="15"/>
      <c r="C4" s="15" t="s">
        <v>2</v>
      </c>
      <c r="D4" s="16"/>
      <c r="E4" s="17">
        <v>39687</v>
      </c>
      <c r="F4" s="11"/>
      <c r="G4" s="12"/>
      <c r="H4" s="13"/>
      <c r="I4" s="13"/>
    </row>
    <row r="5" spans="1:9" ht="15.75">
      <c r="A5" s="18"/>
      <c r="B5" s="12"/>
      <c r="C5" s="12"/>
      <c r="D5" s="13"/>
      <c r="E5" s="12"/>
      <c r="F5" s="11"/>
      <c r="G5" s="12"/>
      <c r="H5" s="13"/>
      <c r="I5" s="13"/>
    </row>
    <row r="6" spans="1:9" ht="15.75">
      <c r="A6" s="18"/>
      <c r="B6" s="12"/>
      <c r="C6" s="12"/>
      <c r="D6" s="13"/>
      <c r="E6" s="12"/>
      <c r="F6" s="11"/>
      <c r="G6" s="12"/>
      <c r="H6" s="13"/>
      <c r="I6" s="13"/>
    </row>
    <row r="7" spans="4:9" ht="15.75">
      <c r="D7" s="19"/>
      <c r="F7" s="20"/>
      <c r="H7" s="19"/>
      <c r="I7" s="19"/>
    </row>
    <row r="8" spans="1:9" ht="15.75">
      <c r="A8" s="21" t="s">
        <v>3</v>
      </c>
      <c r="B8" s="22" t="s">
        <v>4</v>
      </c>
      <c r="C8" s="23" t="s">
        <v>5</v>
      </c>
      <c r="D8" s="24"/>
      <c r="E8" s="25" t="s">
        <v>6</v>
      </c>
      <c r="F8" s="26" t="s">
        <v>7</v>
      </c>
      <c r="G8" s="22" t="s">
        <v>8</v>
      </c>
      <c r="H8" s="23" t="s">
        <v>9</v>
      </c>
      <c r="I8" s="27" t="s">
        <v>10</v>
      </c>
    </row>
    <row r="9" spans="1:9" ht="15.75">
      <c r="A9" s="28"/>
      <c r="B9" s="29" t="s">
        <v>11</v>
      </c>
      <c r="C9" s="30" t="s">
        <v>12</v>
      </c>
      <c r="D9" s="30" t="s">
        <v>13</v>
      </c>
      <c r="E9" s="31" t="s">
        <v>14</v>
      </c>
      <c r="F9" s="32"/>
      <c r="G9" s="29"/>
      <c r="H9" s="33" t="s">
        <v>15</v>
      </c>
      <c r="I9" s="33" t="s">
        <v>16</v>
      </c>
    </row>
    <row r="10" spans="1:9" ht="15.75">
      <c r="A10" s="34" t="s">
        <v>17</v>
      </c>
      <c r="B10" s="35">
        <f aca="true" t="shared" si="0" ref="B10:I10">AVERAGE(B11:B15)</f>
        <v>137</v>
      </c>
      <c r="C10" s="35">
        <f t="shared" si="0"/>
        <v>71.25</v>
      </c>
      <c r="D10" s="36">
        <f t="shared" si="0"/>
        <v>17.625</v>
      </c>
      <c r="E10" s="36">
        <f t="shared" si="0"/>
        <v>13.375</v>
      </c>
      <c r="F10" s="37">
        <f t="shared" si="0"/>
        <v>2.95</v>
      </c>
      <c r="G10" s="35">
        <f t="shared" si="0"/>
        <v>71.75</v>
      </c>
      <c r="H10" s="36">
        <f t="shared" si="0"/>
        <v>8.2</v>
      </c>
      <c r="I10" s="36">
        <f t="shared" si="0"/>
        <v>7.425</v>
      </c>
    </row>
    <row r="11" spans="1:9" ht="15.75">
      <c r="A11" s="38" t="s">
        <v>18</v>
      </c>
      <c r="B11" s="39"/>
      <c r="C11" s="39"/>
      <c r="D11" s="40"/>
      <c r="E11" s="40"/>
      <c r="F11" s="41"/>
      <c r="G11" s="39"/>
      <c r="H11" s="40"/>
      <c r="I11" s="42"/>
    </row>
    <row r="12" spans="1:9" ht="15.75">
      <c r="A12" s="38" t="s">
        <v>19</v>
      </c>
      <c r="B12" s="39">
        <v>133</v>
      </c>
      <c r="C12" s="39">
        <v>73</v>
      </c>
      <c r="D12" s="40">
        <v>18</v>
      </c>
      <c r="E12" s="40">
        <v>13.8</v>
      </c>
      <c r="F12" s="41">
        <v>2.93</v>
      </c>
      <c r="G12" s="39">
        <v>75</v>
      </c>
      <c r="H12" s="40">
        <v>8.5</v>
      </c>
      <c r="I12" s="42">
        <v>7.8</v>
      </c>
    </row>
    <row r="13" spans="1:9" ht="15.75">
      <c r="A13" s="38" t="s">
        <v>20</v>
      </c>
      <c r="B13" s="39">
        <v>137</v>
      </c>
      <c r="C13" s="39">
        <v>67</v>
      </c>
      <c r="D13" s="40">
        <v>16.7</v>
      </c>
      <c r="E13" s="40">
        <v>13.7</v>
      </c>
      <c r="F13" s="41">
        <v>2.89</v>
      </c>
      <c r="G13" s="39">
        <v>74</v>
      </c>
      <c r="H13" s="40">
        <v>8</v>
      </c>
      <c r="I13" s="42">
        <v>7.6</v>
      </c>
    </row>
    <row r="14" spans="1:9" ht="15.75">
      <c r="A14" s="38" t="s">
        <v>21</v>
      </c>
      <c r="B14" s="39">
        <v>145</v>
      </c>
      <c r="C14" s="39">
        <v>75</v>
      </c>
      <c r="D14" s="40">
        <v>18.5</v>
      </c>
      <c r="E14" s="40">
        <v>13.1</v>
      </c>
      <c r="F14" s="41">
        <v>3</v>
      </c>
      <c r="G14" s="39">
        <v>70</v>
      </c>
      <c r="H14" s="40">
        <v>8.3</v>
      </c>
      <c r="I14" s="42">
        <v>7.1</v>
      </c>
    </row>
    <row r="15" spans="1:9" ht="15.75">
      <c r="A15" s="43" t="s">
        <v>22</v>
      </c>
      <c r="B15" s="44">
        <v>133</v>
      </c>
      <c r="C15" s="44">
        <v>70</v>
      </c>
      <c r="D15" s="45">
        <v>17.3</v>
      </c>
      <c r="E15" s="45">
        <v>12.9</v>
      </c>
      <c r="F15" s="46">
        <v>2.98</v>
      </c>
      <c r="G15" s="44">
        <v>68</v>
      </c>
      <c r="H15" s="45">
        <v>8</v>
      </c>
      <c r="I15" s="47">
        <v>7.2</v>
      </c>
    </row>
    <row r="16" spans="1:9" ht="15.75">
      <c r="A16" s="48"/>
      <c r="B16" s="49"/>
      <c r="C16" s="50"/>
      <c r="D16" s="51"/>
      <c r="E16" s="52"/>
      <c r="F16" s="53"/>
      <c r="G16" s="54"/>
      <c r="H16" s="52"/>
      <c r="I16" s="55"/>
    </row>
    <row r="17" spans="1:9" ht="15.75">
      <c r="A17" s="34" t="s">
        <v>23</v>
      </c>
      <c r="B17" s="35">
        <f aca="true" t="shared" si="1" ref="B17:I17">AVERAGE(B18:B19)</f>
        <v>130</v>
      </c>
      <c r="C17" s="35">
        <f t="shared" si="1"/>
        <v>71</v>
      </c>
      <c r="D17" s="36">
        <f t="shared" si="1"/>
        <v>17.6</v>
      </c>
      <c r="E17" s="36">
        <f t="shared" si="1"/>
        <v>11.25</v>
      </c>
      <c r="F17" s="37">
        <f t="shared" si="1"/>
        <v>2.955</v>
      </c>
      <c r="G17" s="35">
        <f t="shared" si="1"/>
        <v>61</v>
      </c>
      <c r="H17" s="36">
        <f t="shared" si="1"/>
        <v>6.35</v>
      </c>
      <c r="I17" s="56">
        <f t="shared" si="1"/>
        <v>7.4</v>
      </c>
    </row>
    <row r="18" spans="1:9" ht="15.75">
      <c r="A18" s="57" t="s">
        <v>24</v>
      </c>
      <c r="B18" s="58">
        <v>123</v>
      </c>
      <c r="C18" s="58">
        <v>75</v>
      </c>
      <c r="D18" s="59">
        <v>18.5</v>
      </c>
      <c r="E18" s="59">
        <v>9.700000000000001</v>
      </c>
      <c r="F18" s="60">
        <v>2.96</v>
      </c>
      <c r="G18" s="58">
        <v>53</v>
      </c>
      <c r="H18" s="59">
        <v>5</v>
      </c>
      <c r="I18" s="61">
        <v>7.5</v>
      </c>
    </row>
    <row r="19" spans="1:9" ht="15.75">
      <c r="A19" s="43" t="s">
        <v>20</v>
      </c>
      <c r="B19" s="44">
        <v>137</v>
      </c>
      <c r="C19" s="44">
        <v>67</v>
      </c>
      <c r="D19" s="45">
        <v>16.7</v>
      </c>
      <c r="E19" s="45">
        <v>12.8</v>
      </c>
      <c r="F19" s="46">
        <v>2.95</v>
      </c>
      <c r="G19" s="44">
        <v>69</v>
      </c>
      <c r="H19" s="45">
        <v>7.7</v>
      </c>
      <c r="I19" s="47">
        <v>7.3</v>
      </c>
    </row>
    <row r="20" spans="4:9" ht="15.75">
      <c r="D20" s="19"/>
      <c r="F20" s="20"/>
      <c r="H20" s="19"/>
      <c r="I20" s="19"/>
    </row>
    <row r="21" spans="1:9" ht="15.75">
      <c r="A21" s="34" t="s">
        <v>25</v>
      </c>
      <c r="B21" s="35">
        <f aca="true" t="shared" si="2" ref="B21:I21">AVERAGE(B22:B23)</f>
        <v>165</v>
      </c>
      <c r="C21" s="35">
        <f t="shared" si="2"/>
        <v>72</v>
      </c>
      <c r="D21" s="36">
        <f t="shared" si="2"/>
        <v>17.8</v>
      </c>
      <c r="E21" s="36">
        <f t="shared" si="2"/>
        <v>15.600000000000001</v>
      </c>
      <c r="F21" s="37">
        <f t="shared" si="2"/>
        <v>2.825</v>
      </c>
      <c r="G21" s="35">
        <f t="shared" si="2"/>
        <v>81.5</v>
      </c>
      <c r="H21" s="36">
        <f t="shared" si="2"/>
        <v>9.65</v>
      </c>
      <c r="I21" s="56">
        <f t="shared" si="2"/>
        <v>7.15</v>
      </c>
    </row>
    <row r="22" spans="1:9" ht="15.75">
      <c r="A22" s="57" t="s">
        <v>19</v>
      </c>
      <c r="B22" s="58">
        <v>151</v>
      </c>
      <c r="C22" s="58">
        <v>72</v>
      </c>
      <c r="D22" s="59">
        <v>17.8</v>
      </c>
      <c r="E22" s="59">
        <v>14.6</v>
      </c>
      <c r="F22" s="60">
        <v>2.82</v>
      </c>
      <c r="G22" s="58">
        <v>78</v>
      </c>
      <c r="H22" s="59">
        <v>8.700000000000001</v>
      </c>
      <c r="I22" s="61">
        <v>6.2</v>
      </c>
    </row>
    <row r="23" spans="1:9" ht="15.75">
      <c r="A23" s="43" t="s">
        <v>26</v>
      </c>
      <c r="B23" s="44">
        <v>179</v>
      </c>
      <c r="C23" s="44">
        <v>72</v>
      </c>
      <c r="D23" s="45">
        <v>17.8</v>
      </c>
      <c r="E23" s="45">
        <v>16.6</v>
      </c>
      <c r="F23" s="46">
        <v>2.83</v>
      </c>
      <c r="G23" s="44">
        <v>85</v>
      </c>
      <c r="H23" s="45">
        <v>10.6</v>
      </c>
      <c r="I23" s="47">
        <v>8.1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0.796875" defaultRowHeight="15"/>
  <cols>
    <col min="1" max="1" width="12.09765625" style="0" customWidth="1"/>
    <col min="2" max="2" width="10.69921875" style="0" hidden="1" customWidth="1"/>
    <col min="3" max="3" width="10.69921875" style="0" customWidth="1"/>
    <col min="4" max="4" width="10.19921875" style="112" customWidth="1"/>
    <col min="5" max="5" width="8.09765625" style="111" customWidth="1"/>
    <col min="6" max="6" width="9.69921875" style="111" customWidth="1"/>
    <col min="7" max="7" width="8.3984375" style="113" customWidth="1"/>
    <col min="8" max="8" width="9.5" style="111" customWidth="1"/>
    <col min="9" max="9" width="10.69921875" style="111" customWidth="1"/>
    <col min="10" max="16384" width="10.69921875" style="0" customWidth="1"/>
  </cols>
  <sheetData>
    <row r="1" spans="1:8" ht="15.75">
      <c r="A1" s="8" t="s">
        <v>27</v>
      </c>
      <c r="B1" s="8"/>
      <c r="C1" s="62"/>
      <c r="D1" s="62"/>
      <c r="E1" s="10"/>
      <c r="F1" s="10"/>
      <c r="G1" s="11"/>
      <c r="H1" s="13"/>
    </row>
    <row r="2" spans="1:8" ht="15.75">
      <c r="A2" s="8" t="s">
        <v>28</v>
      </c>
      <c r="B2" s="8"/>
      <c r="C2" s="62"/>
      <c r="D2" s="62"/>
      <c r="E2" s="10"/>
      <c r="F2" s="10"/>
      <c r="G2" s="11"/>
      <c r="H2" s="13"/>
    </row>
    <row r="3" spans="1:8" ht="15.75">
      <c r="A3" s="8" t="s">
        <v>29</v>
      </c>
      <c r="B3" s="8"/>
      <c r="C3" s="62"/>
      <c r="D3" s="62"/>
      <c r="E3" s="10"/>
      <c r="F3" s="10"/>
      <c r="G3" s="11"/>
      <c r="H3" s="13"/>
    </row>
    <row r="4" spans="1:8" ht="15.75">
      <c r="A4" s="8"/>
      <c r="B4" s="8"/>
      <c r="C4" s="62"/>
      <c r="D4" s="62"/>
      <c r="E4" s="10"/>
      <c r="F4" s="10"/>
      <c r="G4" s="11"/>
      <c r="H4" s="13"/>
    </row>
    <row r="5" spans="1:8" ht="15.75">
      <c r="A5" s="1" t="s">
        <v>55</v>
      </c>
      <c r="B5" s="1"/>
      <c r="C5" s="64"/>
      <c r="D5" s="65"/>
      <c r="E5" s="4"/>
      <c r="F5" s="4"/>
      <c r="G5" s="5"/>
      <c r="H5" s="7"/>
    </row>
    <row r="7" ht="15.75">
      <c r="A7" s="14" t="s">
        <v>1</v>
      </c>
    </row>
    <row r="8" ht="16.5" thickBot="1"/>
    <row r="9" spans="1:9" ht="16.5" thickTop="1">
      <c r="A9" s="21" t="s">
        <v>3</v>
      </c>
      <c r="B9" s="67"/>
      <c r="C9" s="68" t="s">
        <v>4</v>
      </c>
      <c r="D9" s="69" t="s">
        <v>5</v>
      </c>
      <c r="E9" s="27"/>
      <c r="F9" s="115" t="s">
        <v>6</v>
      </c>
      <c r="G9" s="26" t="s">
        <v>7</v>
      </c>
      <c r="H9" s="23" t="s">
        <v>9</v>
      </c>
      <c r="I9" s="27" t="s">
        <v>10</v>
      </c>
    </row>
    <row r="10" spans="1:9" ht="16.5" thickBot="1">
      <c r="A10" s="28"/>
      <c r="B10" s="72"/>
      <c r="C10" s="73" t="s">
        <v>11</v>
      </c>
      <c r="D10" s="74" t="s">
        <v>12</v>
      </c>
      <c r="E10" s="33" t="s">
        <v>13</v>
      </c>
      <c r="F10" s="118" t="s">
        <v>14</v>
      </c>
      <c r="G10" s="32"/>
      <c r="H10" s="33" t="s">
        <v>42</v>
      </c>
      <c r="I10" s="33" t="s">
        <v>16</v>
      </c>
    </row>
    <row r="11" spans="1:9" ht="16.5" thickBot="1">
      <c r="A11" s="150" t="s">
        <v>17</v>
      </c>
      <c r="B11" s="151"/>
      <c r="C11" s="152">
        <f>AVERAGE(C12:C13)</f>
        <v>116.66666666666666</v>
      </c>
      <c r="D11" s="152">
        <f>AVERAGE(D12:D13)</f>
        <v>73.5</v>
      </c>
      <c r="E11" s="153">
        <f>AVERAGE(E12:E13)</f>
        <v>17</v>
      </c>
      <c r="F11" s="153">
        <f>AVERAGE(F12:F12)</f>
        <v>8.26</v>
      </c>
      <c r="G11" s="154">
        <f>AVERAGE(G12:G13)</f>
        <v>3.1500000000000004</v>
      </c>
      <c r="H11" s="153">
        <f>AVERAGE(H12:H13)</f>
        <v>4.25</v>
      </c>
      <c r="I11" s="155">
        <f>AVERAGE(I12:I13)</f>
        <v>6.65</v>
      </c>
    </row>
    <row r="12" spans="1:9" ht="15.75">
      <c r="A12" s="156" t="s">
        <v>44</v>
      </c>
      <c r="B12" s="148">
        <v>207</v>
      </c>
      <c r="C12" s="149">
        <f>B12/1.5</f>
        <v>138</v>
      </c>
      <c r="D12" s="157">
        <v>83</v>
      </c>
      <c r="E12" s="159">
        <v>19</v>
      </c>
      <c r="F12" s="159">
        <v>8.26</v>
      </c>
      <c r="G12" s="161">
        <v>3.14</v>
      </c>
      <c r="H12" s="159">
        <v>4.1</v>
      </c>
      <c r="I12" s="159">
        <v>6.9</v>
      </c>
    </row>
    <row r="13" spans="1:9" ht="16.5" thickBot="1">
      <c r="A13" s="134" t="s">
        <v>43</v>
      </c>
      <c r="B13" s="135">
        <v>143</v>
      </c>
      <c r="C13" s="136">
        <f>B13/1.5</f>
        <v>95.33333333333333</v>
      </c>
      <c r="D13" s="158">
        <v>64</v>
      </c>
      <c r="E13" s="160">
        <v>15</v>
      </c>
      <c r="F13" s="160">
        <v>8.07</v>
      </c>
      <c r="G13" s="162">
        <v>3.16</v>
      </c>
      <c r="H13" s="160">
        <v>4.4</v>
      </c>
      <c r="I13" s="160">
        <v>6.4</v>
      </c>
    </row>
    <row r="14" ht="16.5" thickBot="1">
      <c r="C14" s="93"/>
    </row>
    <row r="15" spans="1:9" ht="16.5" thickBot="1">
      <c r="A15" s="150" t="s">
        <v>32</v>
      </c>
      <c r="B15" s="151"/>
      <c r="C15" s="152">
        <f>AVERAGE(C16:C20)</f>
        <v>133.66666666666666</v>
      </c>
      <c r="D15" s="152">
        <f aca="true" t="shared" si="0" ref="D15:I15">AVERAGE(D16:D17)</f>
        <v>82.5</v>
      </c>
      <c r="E15" s="153">
        <f t="shared" si="0"/>
        <v>18.9</v>
      </c>
      <c r="F15" s="153">
        <f t="shared" si="0"/>
        <v>6.210000000000001</v>
      </c>
      <c r="G15" s="154">
        <f t="shared" si="0"/>
        <v>3.185</v>
      </c>
      <c r="H15" s="153">
        <f t="shared" si="0"/>
        <v>2.95</v>
      </c>
      <c r="I15" s="155">
        <f t="shared" si="0"/>
        <v>5.65</v>
      </c>
    </row>
    <row r="16" spans="1:9" ht="15.75">
      <c r="A16" s="156" t="s">
        <v>46</v>
      </c>
      <c r="B16" s="148">
        <v>150</v>
      </c>
      <c r="C16" s="149">
        <f>B16/1.5</f>
        <v>100</v>
      </c>
      <c r="D16" s="157">
        <v>80</v>
      </c>
      <c r="E16" s="159">
        <v>18.4</v>
      </c>
      <c r="F16" s="159">
        <v>5.48</v>
      </c>
      <c r="G16" s="161">
        <v>3.38</v>
      </c>
      <c r="H16" s="159">
        <v>3.1</v>
      </c>
      <c r="I16" s="159">
        <v>5.1</v>
      </c>
    </row>
    <row r="17" spans="1:9" ht="16.5" thickBot="1">
      <c r="A17" s="134" t="s">
        <v>45</v>
      </c>
      <c r="B17" s="135">
        <v>186</v>
      </c>
      <c r="C17" s="136">
        <f>B17/1.5</f>
        <v>124</v>
      </c>
      <c r="D17" s="158">
        <v>85</v>
      </c>
      <c r="E17" s="160">
        <v>19.4</v>
      </c>
      <c r="F17" s="160">
        <v>6.94</v>
      </c>
      <c r="G17" s="162">
        <v>2.99</v>
      </c>
      <c r="H17" s="160">
        <v>2.8</v>
      </c>
      <c r="I17" s="160">
        <v>6.2</v>
      </c>
    </row>
    <row r="18" ht="16.5" thickBot="1">
      <c r="C18" s="93"/>
    </row>
    <row r="19" spans="1:9" ht="16.5" thickBot="1">
      <c r="A19" s="150" t="s">
        <v>47</v>
      </c>
      <c r="B19" s="151"/>
      <c r="C19" s="152">
        <f>AVERAGE(C20:C22)</f>
        <v>152</v>
      </c>
      <c r="D19" s="152">
        <f aca="true" t="shared" si="1" ref="D19:I19">AVERAGE(D20:D21)</f>
        <v>81</v>
      </c>
      <c r="E19" s="153">
        <f t="shared" si="1"/>
        <v>18.55</v>
      </c>
      <c r="F19" s="153">
        <f t="shared" si="1"/>
        <v>8.955</v>
      </c>
      <c r="G19" s="154">
        <f t="shared" si="1"/>
        <v>2.9299999999999997</v>
      </c>
      <c r="H19" s="153">
        <f t="shared" si="1"/>
        <v>4.35</v>
      </c>
      <c r="I19" s="155">
        <f t="shared" si="1"/>
        <v>6.8</v>
      </c>
    </row>
    <row r="20" spans="1:9" ht="15.75">
      <c r="A20" s="156" t="s">
        <v>48</v>
      </c>
      <c r="B20" s="148">
        <v>238</v>
      </c>
      <c r="C20" s="149">
        <f>B20/1.5</f>
        <v>158.66666666666666</v>
      </c>
      <c r="D20" s="157">
        <v>69</v>
      </c>
      <c r="E20" s="159">
        <v>16.1</v>
      </c>
      <c r="F20" s="159">
        <v>10.23</v>
      </c>
      <c r="G20" s="161">
        <v>2.82</v>
      </c>
      <c r="H20" s="159">
        <v>5</v>
      </c>
      <c r="I20" s="159">
        <v>7.5</v>
      </c>
    </row>
    <row r="21" spans="1:9" ht="16.5" thickBot="1">
      <c r="A21" s="134" t="s">
        <v>45</v>
      </c>
      <c r="B21" s="135">
        <v>218</v>
      </c>
      <c r="C21" s="136">
        <f>B21/1.5</f>
        <v>145.33333333333334</v>
      </c>
      <c r="D21" s="158">
        <v>93</v>
      </c>
      <c r="E21" s="160">
        <v>21</v>
      </c>
      <c r="F21" s="160">
        <v>7.68</v>
      </c>
      <c r="G21" s="162">
        <v>3.04</v>
      </c>
      <c r="H21" s="160">
        <v>3.7</v>
      </c>
      <c r="I21" s="160">
        <v>6.1</v>
      </c>
    </row>
    <row r="23" spans="4:9" ht="15.75">
      <c r="D23" s="93"/>
      <c r="E23" s="19"/>
      <c r="F23" s="19"/>
      <c r="G23" s="20"/>
      <c r="H23" s="19"/>
      <c r="I23" s="19"/>
    </row>
    <row r="24" spans="4:9" ht="15.75">
      <c r="D24" s="93"/>
      <c r="E24" s="19"/>
      <c r="F24" s="19"/>
      <c r="G24" s="20"/>
      <c r="H24" s="19"/>
      <c r="I24" s="19"/>
    </row>
    <row r="25" spans="4:9" ht="15.75">
      <c r="D25" s="93"/>
      <c r="E25" s="19"/>
      <c r="F25" s="19"/>
      <c r="G25" s="20"/>
      <c r="H25" s="19"/>
      <c r="I25" s="19"/>
    </row>
    <row r="26" spans="4:9" ht="15.75">
      <c r="D26" s="93"/>
      <c r="E26" s="19"/>
      <c r="F26" s="19"/>
      <c r="G26" s="20"/>
      <c r="H26" s="19"/>
      <c r="I26" s="19"/>
    </row>
    <row r="27" spans="4:9" ht="15.75">
      <c r="D27" s="93"/>
      <c r="E27" s="19"/>
      <c r="F27" s="19"/>
      <c r="G27" s="20"/>
      <c r="H27" s="19"/>
      <c r="I27" s="19"/>
    </row>
    <row r="28" spans="4:9" ht="15.75">
      <c r="D28" s="93"/>
      <c r="E28" s="19"/>
      <c r="F28" s="19"/>
      <c r="G28" s="20"/>
      <c r="H28" s="19"/>
      <c r="I28" s="19"/>
    </row>
    <row r="29" spans="4:9" ht="15.75">
      <c r="D29" s="93"/>
      <c r="E29" s="19"/>
      <c r="F29" s="19"/>
      <c r="G29" s="20"/>
      <c r="H29" s="19"/>
      <c r="I2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2" sqref="C12"/>
    </sheetView>
  </sheetViews>
  <sheetFormatPr defaultColWidth="10.796875" defaultRowHeight="15"/>
  <cols>
    <col min="1" max="1" width="17.5" style="0" customWidth="1"/>
    <col min="2" max="2" width="0" style="0" hidden="1" customWidth="1"/>
    <col min="3" max="10" width="7.59765625" style="0" customWidth="1"/>
    <col min="11" max="16384" width="10.69921875" style="0" customWidth="1"/>
  </cols>
  <sheetData>
    <row r="1" spans="1:9" ht="15.7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.7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.7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.75">
      <c r="A4" s="8"/>
      <c r="B4" s="8"/>
      <c r="C4" s="62"/>
      <c r="D4" s="62"/>
      <c r="E4" s="10"/>
      <c r="F4" s="9"/>
      <c r="G4" s="11"/>
      <c r="H4" s="63"/>
      <c r="I4" s="13"/>
    </row>
    <row r="5" spans="1:9" ht="15.75">
      <c r="A5" s="1" t="s">
        <v>30</v>
      </c>
      <c r="B5" s="1"/>
      <c r="C5" s="64"/>
      <c r="D5" s="65"/>
      <c r="E5" s="4"/>
      <c r="F5" s="3"/>
      <c r="G5" s="5"/>
      <c r="H5" s="66"/>
      <c r="I5" s="7"/>
    </row>
    <row r="7" ht="15.75">
      <c r="A7" s="14" t="s">
        <v>1</v>
      </c>
    </row>
    <row r="9" spans="1:10" ht="15.7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.7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.75">
      <c r="A11" s="76" t="s">
        <v>17</v>
      </c>
      <c r="B11" s="77"/>
      <c r="C11" s="78">
        <f>AVERAGE(C12:C15)</f>
        <v>147.66666666666669</v>
      </c>
      <c r="D11" s="78">
        <f>AVERAGE(D12:D16)</f>
        <v>74</v>
      </c>
      <c r="E11" s="79">
        <f>AVERAGE(E12:E16)</f>
        <v>18.25</v>
      </c>
      <c r="F11" s="79">
        <f>AVERAGE(F12:F15)</f>
        <v>10.6</v>
      </c>
      <c r="G11" s="80">
        <f>AVERAGE(G12:G16)</f>
        <v>3.03</v>
      </c>
      <c r="H11" s="78">
        <f>AVERAGE(H12:H15)</f>
        <v>68</v>
      </c>
      <c r="I11" s="79">
        <f>AVERAGE(I12:I16)</f>
        <v>4.825</v>
      </c>
      <c r="J11" s="81">
        <f>AVERAGE(J12:J16)</f>
        <v>6.8</v>
      </c>
    </row>
    <row r="12" spans="1:10" ht="15.75">
      <c r="A12" s="82" t="s">
        <v>22</v>
      </c>
      <c r="B12" s="83">
        <v>208</v>
      </c>
      <c r="C12" s="84">
        <f>B12/1.5</f>
        <v>138.66666666666666</v>
      </c>
      <c r="D12" s="84">
        <v>72</v>
      </c>
      <c r="E12" s="85">
        <v>17.8</v>
      </c>
      <c r="F12" s="85">
        <v>10.3</v>
      </c>
      <c r="G12" s="86">
        <v>3.09</v>
      </c>
      <c r="H12" s="87">
        <v>67</v>
      </c>
      <c r="I12" s="85">
        <v>5</v>
      </c>
      <c r="J12" s="88">
        <v>6.5</v>
      </c>
    </row>
    <row r="13" spans="1:10" ht="15.75">
      <c r="A13" s="38" t="s">
        <v>20</v>
      </c>
      <c r="B13" s="89">
        <v>212</v>
      </c>
      <c r="C13" s="84">
        <f>B13/1.5</f>
        <v>141.33333333333334</v>
      </c>
      <c r="D13" s="90">
        <v>70</v>
      </c>
      <c r="E13" s="40">
        <v>17.3</v>
      </c>
      <c r="F13" s="40">
        <v>10.3</v>
      </c>
      <c r="G13" s="41">
        <v>2.99</v>
      </c>
      <c r="H13" s="39">
        <v>64</v>
      </c>
      <c r="I13" s="40">
        <v>4.4</v>
      </c>
      <c r="J13" s="42">
        <v>6.9</v>
      </c>
    </row>
    <row r="14" spans="1:10" ht="15.75">
      <c r="A14" s="38" t="s">
        <v>19</v>
      </c>
      <c r="B14" s="89">
        <v>206</v>
      </c>
      <c r="C14" s="84">
        <f>B14/1.5</f>
        <v>137.33333333333334</v>
      </c>
      <c r="D14" s="90">
        <v>74</v>
      </c>
      <c r="E14" s="40">
        <v>18.3</v>
      </c>
      <c r="F14" s="40">
        <v>12.7</v>
      </c>
      <c r="G14" s="41">
        <v>2.96</v>
      </c>
      <c r="H14" s="39">
        <v>78</v>
      </c>
      <c r="I14" s="40">
        <v>6.6</v>
      </c>
      <c r="J14" s="42">
        <v>7</v>
      </c>
    </row>
    <row r="15" spans="1:10" ht="15.75">
      <c r="A15" s="38" t="s">
        <v>18</v>
      </c>
      <c r="B15" s="89">
        <v>260</v>
      </c>
      <c r="C15" s="84">
        <f>B15/1.5</f>
        <v>173.33333333333334</v>
      </c>
      <c r="D15" s="90">
        <v>80</v>
      </c>
      <c r="E15" s="40">
        <v>19.6</v>
      </c>
      <c r="F15" s="40">
        <v>9.1</v>
      </c>
      <c r="G15" s="41">
        <v>3.08</v>
      </c>
      <c r="H15" s="39">
        <v>63</v>
      </c>
      <c r="I15" s="40">
        <v>3.3</v>
      </c>
      <c r="J15" s="42">
        <v>6.8</v>
      </c>
    </row>
    <row r="16" spans="1:10" ht="15.75">
      <c r="A16" s="43"/>
      <c r="B16" s="91"/>
      <c r="C16" s="92"/>
      <c r="D16" s="92"/>
      <c r="E16" s="45"/>
      <c r="F16" s="45"/>
      <c r="G16" s="46"/>
      <c r="H16" s="44"/>
      <c r="I16" s="45"/>
      <c r="J16" s="47"/>
    </row>
    <row r="17" ht="15.75">
      <c r="C17" s="93"/>
    </row>
    <row r="18" spans="1:10" ht="15.75">
      <c r="A18" s="76" t="s">
        <v>25</v>
      </c>
      <c r="B18" s="77"/>
      <c r="C18" s="78">
        <f aca="true" t="shared" si="0" ref="C18:J18">AVERAGE(C19:C20)</f>
        <v>158</v>
      </c>
      <c r="D18" s="78">
        <f t="shared" si="0"/>
        <v>62.5</v>
      </c>
      <c r="E18" s="79">
        <f t="shared" si="0"/>
        <v>15.6</v>
      </c>
      <c r="F18" s="79">
        <f t="shared" si="0"/>
        <v>15.9</v>
      </c>
      <c r="G18" s="80">
        <f t="shared" si="0"/>
        <v>2.8449999999999998</v>
      </c>
      <c r="H18" s="78">
        <f t="shared" si="0"/>
        <v>90.5</v>
      </c>
      <c r="I18" s="79">
        <f t="shared" si="0"/>
        <v>9</v>
      </c>
      <c r="J18" s="81">
        <f t="shared" si="0"/>
        <v>7.800000000000001</v>
      </c>
    </row>
    <row r="19" spans="1:10" ht="15.75">
      <c r="A19" s="94" t="s">
        <v>26</v>
      </c>
      <c r="B19" s="95">
        <v>266</v>
      </c>
      <c r="C19" s="84">
        <f>B19/1.5</f>
        <v>177.33333333333334</v>
      </c>
      <c r="D19" s="96">
        <v>63</v>
      </c>
      <c r="E19" s="97">
        <v>15.7</v>
      </c>
      <c r="F19" s="97">
        <v>16.3</v>
      </c>
      <c r="G19" s="98">
        <v>2.87</v>
      </c>
      <c r="H19" s="99">
        <v>94</v>
      </c>
      <c r="I19" s="97">
        <v>9.5</v>
      </c>
      <c r="J19" s="100">
        <v>7.9</v>
      </c>
    </row>
    <row r="20" spans="1:10" ht="15.75">
      <c r="A20" s="43" t="s">
        <v>19</v>
      </c>
      <c r="B20" s="91">
        <v>208</v>
      </c>
      <c r="C20" s="92">
        <f>B20/1.5</f>
        <v>138.66666666666666</v>
      </c>
      <c r="D20" s="92">
        <v>62</v>
      </c>
      <c r="E20" s="45">
        <v>15.5</v>
      </c>
      <c r="F20" s="45">
        <v>15.5</v>
      </c>
      <c r="G20" s="46">
        <v>2.82</v>
      </c>
      <c r="H20" s="44">
        <v>87</v>
      </c>
      <c r="I20" s="45">
        <v>8.5</v>
      </c>
      <c r="J20" s="101">
        <v>7.7</v>
      </c>
    </row>
    <row r="21" ht="15.75">
      <c r="C21" s="93"/>
    </row>
    <row r="22" spans="1:10" ht="15.75">
      <c r="A22" s="76" t="s">
        <v>32</v>
      </c>
      <c r="B22" s="77"/>
      <c r="C22" s="78">
        <f aca="true" t="shared" si="1" ref="C22:J22">AVERAGE(C23:C24)</f>
        <v>137.66666666666669</v>
      </c>
      <c r="D22" s="78">
        <f t="shared" si="1"/>
        <v>70</v>
      </c>
      <c r="E22" s="79">
        <f t="shared" si="1"/>
        <v>17.35</v>
      </c>
      <c r="F22" s="79">
        <f t="shared" si="1"/>
        <v>10.65</v>
      </c>
      <c r="G22" s="80">
        <f t="shared" si="1"/>
        <v>2.9850000000000003</v>
      </c>
      <c r="H22" s="78">
        <f t="shared" si="1"/>
        <v>69</v>
      </c>
      <c r="I22" s="79">
        <f t="shared" si="1"/>
        <v>5.1</v>
      </c>
      <c r="J22" s="81">
        <f t="shared" si="1"/>
        <v>6.35</v>
      </c>
    </row>
    <row r="23" spans="1:10" ht="15.75">
      <c r="A23" s="38" t="s">
        <v>20</v>
      </c>
      <c r="B23" s="89">
        <v>218</v>
      </c>
      <c r="C23" s="84">
        <f>B23/1.5</f>
        <v>145.33333333333334</v>
      </c>
      <c r="D23" s="90">
        <v>71</v>
      </c>
      <c r="E23" s="40">
        <v>17.6</v>
      </c>
      <c r="F23" s="40">
        <v>11</v>
      </c>
      <c r="G23" s="41">
        <v>3.02</v>
      </c>
      <c r="H23" s="39">
        <v>72</v>
      </c>
      <c r="I23" s="40">
        <v>5.7</v>
      </c>
      <c r="J23" s="42">
        <v>6.3</v>
      </c>
    </row>
    <row r="24" spans="1:10" ht="15.75">
      <c r="A24" s="43" t="s">
        <v>24</v>
      </c>
      <c r="B24" s="91">
        <v>195</v>
      </c>
      <c r="C24" s="92">
        <f>B24/1.5</f>
        <v>130</v>
      </c>
      <c r="D24" s="92">
        <v>69</v>
      </c>
      <c r="E24" s="45">
        <v>17.1</v>
      </c>
      <c r="F24" s="45">
        <v>10.3</v>
      </c>
      <c r="G24" s="46">
        <v>2.95</v>
      </c>
      <c r="H24" s="44">
        <v>66</v>
      </c>
      <c r="I24" s="45">
        <v>4.5</v>
      </c>
      <c r="J24" s="47">
        <v>6.4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4" sqref="J24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10" width="8.3984375" style="0" customWidth="1"/>
    <col min="11" max="16384" width="10.69921875" style="0" customWidth="1"/>
  </cols>
  <sheetData>
    <row r="1" spans="1:9" ht="15.7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.7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.7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.75">
      <c r="A4" s="8"/>
      <c r="B4" s="8"/>
      <c r="C4" s="62"/>
      <c r="D4" s="62"/>
      <c r="E4" s="10"/>
      <c r="F4" s="9"/>
      <c r="G4" s="11"/>
      <c r="H4" s="63"/>
      <c r="I4" s="13"/>
    </row>
    <row r="5" spans="1:9" ht="15.75">
      <c r="A5" s="1" t="s">
        <v>33</v>
      </c>
      <c r="B5" s="1"/>
      <c r="C5" s="64"/>
      <c r="D5" s="65"/>
      <c r="E5" s="4"/>
      <c r="F5" s="3"/>
      <c r="G5" s="5"/>
      <c r="H5" s="66"/>
      <c r="I5" s="7"/>
    </row>
    <row r="7" ht="15.75">
      <c r="A7" s="14" t="s">
        <v>1</v>
      </c>
    </row>
    <row r="9" spans="1:10" ht="15.7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.7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.75">
      <c r="A11" s="76" t="s">
        <v>17</v>
      </c>
      <c r="B11" s="77"/>
      <c r="C11" s="78"/>
      <c r="D11" s="78">
        <f>AVERAGE(D12:D16)</f>
        <v>72</v>
      </c>
      <c r="E11" s="79">
        <f>AVERAGE(E12:E16)</f>
        <v>17.8</v>
      </c>
      <c r="F11" s="79">
        <f>AVERAGE(F12:F15)</f>
        <v>9.799999999999999</v>
      </c>
      <c r="G11" s="80">
        <f>AVERAGE(G12:G16)</f>
        <v>3.0324999999999998</v>
      </c>
      <c r="H11" s="78">
        <f>AVERAGE(H12:H15)</f>
        <v>62.75</v>
      </c>
      <c r="I11" s="79">
        <f>AVERAGE(I12:I16)</f>
        <v>4.275</v>
      </c>
      <c r="J11" s="81">
        <f>AVERAGE(J12:J16)</f>
        <v>6.324999999999999</v>
      </c>
    </row>
    <row r="12" spans="1:10" ht="15.75">
      <c r="A12" s="82" t="s">
        <v>22</v>
      </c>
      <c r="B12" s="83"/>
      <c r="C12" s="84"/>
      <c r="D12" s="84">
        <v>75</v>
      </c>
      <c r="E12" s="85">
        <v>18.5</v>
      </c>
      <c r="F12" s="85">
        <v>8.8</v>
      </c>
      <c r="G12" s="86">
        <v>3.06</v>
      </c>
      <c r="H12" s="87">
        <v>56</v>
      </c>
      <c r="I12" s="85">
        <v>3.6</v>
      </c>
      <c r="J12" s="88">
        <v>6.1</v>
      </c>
    </row>
    <row r="13" spans="1:10" ht="15.75">
      <c r="A13" s="38" t="s">
        <v>20</v>
      </c>
      <c r="B13" s="89"/>
      <c r="C13" s="84"/>
      <c r="D13" s="90">
        <v>65</v>
      </c>
      <c r="E13" s="40">
        <v>16.2</v>
      </c>
      <c r="F13" s="40">
        <v>11.6</v>
      </c>
      <c r="G13" s="41">
        <v>2.9</v>
      </c>
      <c r="H13" s="39">
        <v>72</v>
      </c>
      <c r="I13" s="40">
        <v>5.2</v>
      </c>
      <c r="J13" s="42">
        <v>7.1</v>
      </c>
    </row>
    <row r="14" spans="1:10" ht="15.75">
      <c r="A14" s="38" t="s">
        <v>19</v>
      </c>
      <c r="B14" s="89"/>
      <c r="C14" s="84"/>
      <c r="D14" s="90">
        <v>75</v>
      </c>
      <c r="E14" s="40">
        <v>18.5</v>
      </c>
      <c r="F14" s="40">
        <v>10.7</v>
      </c>
      <c r="G14" s="41">
        <v>3.06</v>
      </c>
      <c r="H14" s="39">
        <v>69</v>
      </c>
      <c r="I14" s="40">
        <v>5.4</v>
      </c>
      <c r="J14" s="42">
        <v>6.2</v>
      </c>
    </row>
    <row r="15" spans="1:10" ht="15.75">
      <c r="A15" s="38" t="s">
        <v>18</v>
      </c>
      <c r="B15" s="89"/>
      <c r="C15" s="84"/>
      <c r="D15" s="90">
        <v>73</v>
      </c>
      <c r="E15" s="40">
        <v>18</v>
      </c>
      <c r="F15" s="40">
        <v>8.1</v>
      </c>
      <c r="G15" s="41">
        <v>3.11</v>
      </c>
      <c r="H15" s="39">
        <v>54</v>
      </c>
      <c r="I15" s="40">
        <v>2.9</v>
      </c>
      <c r="J15" s="42">
        <v>5.9</v>
      </c>
    </row>
    <row r="16" spans="1:10" ht="15.75">
      <c r="A16" s="43"/>
      <c r="B16" s="91"/>
      <c r="C16" s="92"/>
      <c r="D16" s="92"/>
      <c r="E16" s="45"/>
      <c r="F16" s="45"/>
      <c r="G16" s="46"/>
      <c r="H16" s="44"/>
      <c r="I16" s="45"/>
      <c r="J16" s="47"/>
    </row>
    <row r="17" ht="15.75">
      <c r="C17" s="93"/>
    </row>
    <row r="18" spans="1:10" ht="15.75">
      <c r="A18" s="76" t="s">
        <v>25</v>
      </c>
      <c r="B18" s="77"/>
      <c r="C18" s="78"/>
      <c r="D18" s="78">
        <f aca="true" t="shared" si="0" ref="D18:J18">AVERAGE(D19:D20)</f>
        <v>74</v>
      </c>
      <c r="E18" s="79">
        <f t="shared" si="0"/>
        <v>18.25</v>
      </c>
      <c r="F18" s="79">
        <f t="shared" si="0"/>
        <v>13.4</v>
      </c>
      <c r="G18" s="80">
        <f t="shared" si="0"/>
        <v>2.93</v>
      </c>
      <c r="H18" s="78">
        <f t="shared" si="0"/>
        <v>82.5</v>
      </c>
      <c r="I18" s="79">
        <f t="shared" si="0"/>
        <v>7</v>
      </c>
      <c r="J18" s="81">
        <f t="shared" si="0"/>
        <v>7.3</v>
      </c>
    </row>
    <row r="19" spans="1:10" ht="15.75">
      <c r="A19" s="94" t="s">
        <v>26</v>
      </c>
      <c r="B19" s="95"/>
      <c r="C19" s="84"/>
      <c r="D19" s="96">
        <v>78</v>
      </c>
      <c r="E19" s="97">
        <v>19.2</v>
      </c>
      <c r="F19" s="97">
        <v>13.4</v>
      </c>
      <c r="G19" s="98">
        <v>2.91</v>
      </c>
      <c r="H19" s="99">
        <v>84</v>
      </c>
      <c r="I19" s="97">
        <v>6.8</v>
      </c>
      <c r="J19" s="100">
        <v>7.5</v>
      </c>
    </row>
    <row r="20" spans="1:10" ht="15.75">
      <c r="A20" s="43" t="s">
        <v>19</v>
      </c>
      <c r="B20" s="91"/>
      <c r="C20" s="92"/>
      <c r="D20" s="92">
        <v>70</v>
      </c>
      <c r="E20" s="45">
        <v>17.3</v>
      </c>
      <c r="F20" s="45">
        <v>13.4</v>
      </c>
      <c r="G20" s="46">
        <v>2.95</v>
      </c>
      <c r="H20" s="44">
        <v>81</v>
      </c>
      <c r="I20" s="45">
        <v>7.2</v>
      </c>
      <c r="J20" s="101">
        <v>7.1</v>
      </c>
    </row>
    <row r="21" ht="15.75">
      <c r="C21" s="93"/>
    </row>
    <row r="22" spans="1:10" ht="15.75">
      <c r="A22" s="76" t="s">
        <v>32</v>
      </c>
      <c r="B22" s="77"/>
      <c r="C22" s="78"/>
      <c r="D22" s="78">
        <f aca="true" t="shared" si="1" ref="D22:J22">AVERAGE(D23:D24)</f>
        <v>70.5</v>
      </c>
      <c r="E22" s="79">
        <f t="shared" si="1"/>
        <v>17.5</v>
      </c>
      <c r="F22" s="79">
        <f t="shared" si="1"/>
        <v>10.05</v>
      </c>
      <c r="G22" s="80">
        <f t="shared" si="1"/>
        <v>3.0199999999999996</v>
      </c>
      <c r="H22" s="78">
        <f t="shared" si="1"/>
        <v>64.5</v>
      </c>
      <c r="I22" s="79">
        <f t="shared" si="1"/>
        <v>4.55</v>
      </c>
      <c r="J22" s="81">
        <f t="shared" si="1"/>
        <v>6.199999999999999</v>
      </c>
    </row>
    <row r="23" spans="1:10" ht="15.75">
      <c r="A23" s="38" t="s">
        <v>20</v>
      </c>
      <c r="B23" s="89"/>
      <c r="C23" s="84"/>
      <c r="D23" s="90">
        <v>67</v>
      </c>
      <c r="E23" s="40">
        <v>16.7</v>
      </c>
      <c r="F23" s="40">
        <v>10.6</v>
      </c>
      <c r="G23" s="41">
        <v>3.01</v>
      </c>
      <c r="H23" s="39">
        <v>67</v>
      </c>
      <c r="I23" s="40">
        <v>5.3</v>
      </c>
      <c r="J23" s="42">
        <v>6.1</v>
      </c>
    </row>
    <row r="24" spans="1:10" ht="15.75">
      <c r="A24" s="43" t="s">
        <v>24</v>
      </c>
      <c r="B24" s="91"/>
      <c r="C24" s="92"/>
      <c r="D24" s="92">
        <v>74</v>
      </c>
      <c r="E24" s="45">
        <v>18.3</v>
      </c>
      <c r="F24" s="45">
        <v>9.5</v>
      </c>
      <c r="G24" s="46">
        <v>3.03</v>
      </c>
      <c r="H24" s="44">
        <v>62</v>
      </c>
      <c r="I24" s="45">
        <v>3.8</v>
      </c>
      <c r="J24" s="47">
        <v>6.3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36" sqref="H36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9.3984375" style="0" customWidth="1"/>
    <col min="4" max="4" width="8.69921875" style="0" customWidth="1"/>
    <col min="5" max="5" width="8.19921875" style="0" customWidth="1"/>
    <col min="6" max="6" width="6.8984375" style="0" customWidth="1"/>
    <col min="7" max="7" width="7.09765625" style="0" customWidth="1"/>
    <col min="8" max="8" width="8.69921875" style="0" customWidth="1"/>
    <col min="9" max="9" width="9.09765625" style="0" customWidth="1"/>
    <col min="10" max="10" width="7.59765625" style="0" customWidth="1"/>
    <col min="11" max="16384" width="10.69921875" style="0" customWidth="1"/>
  </cols>
  <sheetData>
    <row r="1" spans="1:9" ht="15.7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.7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.7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.75">
      <c r="A4" s="8"/>
      <c r="B4" s="8"/>
      <c r="C4" s="62"/>
      <c r="D4" s="62"/>
      <c r="E4" s="10"/>
      <c r="F4" s="9"/>
      <c r="G4" s="11"/>
      <c r="H4" s="63"/>
      <c r="I4" s="13"/>
    </row>
    <row r="5" spans="1:9" ht="15.75">
      <c r="A5" s="1" t="s">
        <v>34</v>
      </c>
      <c r="B5" s="1"/>
      <c r="C5" s="64"/>
      <c r="D5" s="65"/>
      <c r="E5" s="4"/>
      <c r="F5" s="3"/>
      <c r="G5" s="5"/>
      <c r="H5" s="66"/>
      <c r="I5" s="7"/>
    </row>
    <row r="7" ht="15.75">
      <c r="A7" s="14" t="s">
        <v>1</v>
      </c>
    </row>
    <row r="9" spans="1:10" ht="15.7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.7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.75">
      <c r="A11" s="76" t="s">
        <v>17</v>
      </c>
      <c r="B11" s="77"/>
      <c r="C11" s="78">
        <f>AVERAGE(C12:C16)</f>
        <v>157.73333333333335</v>
      </c>
      <c r="D11" s="78">
        <f>AVERAGE(D12:D16)</f>
        <v>78.2</v>
      </c>
      <c r="E11" s="79">
        <f>AVERAGE(E12:E16)</f>
        <v>18.76</v>
      </c>
      <c r="F11" s="79">
        <f>AVERAGE(F12:F15)</f>
        <v>10.025</v>
      </c>
      <c r="G11" s="80">
        <f>AVERAGE(G12:G16)</f>
        <v>3.0100000000000002</v>
      </c>
      <c r="H11" s="78">
        <f>AVERAGE(H12:H15)</f>
        <v>64.75</v>
      </c>
      <c r="I11" s="79">
        <f>AVERAGE(I12:I16)</f>
        <v>4.26</v>
      </c>
      <c r="J11" s="81">
        <f>AVERAGE(J12:J16)</f>
        <v>7.18</v>
      </c>
    </row>
    <row r="12" spans="1:10" ht="15.75">
      <c r="A12" s="94" t="s">
        <v>22</v>
      </c>
      <c r="B12" s="95">
        <v>245</v>
      </c>
      <c r="C12" s="96">
        <f>B12/1.5</f>
        <v>163.33333333333334</v>
      </c>
      <c r="D12" s="96">
        <v>74</v>
      </c>
      <c r="E12" s="97">
        <v>17.7</v>
      </c>
      <c r="F12" s="97">
        <v>10.1</v>
      </c>
      <c r="G12" s="98">
        <v>3.02</v>
      </c>
      <c r="H12" s="99">
        <v>64</v>
      </c>
      <c r="I12" s="97">
        <v>4.3</v>
      </c>
      <c r="J12" s="102">
        <v>6.9</v>
      </c>
    </row>
    <row r="13" spans="1:10" ht="15.75">
      <c r="A13" s="38" t="s">
        <v>20</v>
      </c>
      <c r="B13" s="89">
        <v>219</v>
      </c>
      <c r="C13" s="84">
        <f>B13/1.5</f>
        <v>146</v>
      </c>
      <c r="D13" s="90">
        <v>76</v>
      </c>
      <c r="E13" s="40">
        <v>18.3</v>
      </c>
      <c r="F13" s="40">
        <v>9.8</v>
      </c>
      <c r="G13" s="41">
        <v>2.99</v>
      </c>
      <c r="H13" s="39">
        <v>64</v>
      </c>
      <c r="I13" s="40">
        <v>3.8</v>
      </c>
      <c r="J13" s="42">
        <v>7.6</v>
      </c>
    </row>
    <row r="14" spans="1:10" ht="15.75">
      <c r="A14" s="38" t="s">
        <v>19</v>
      </c>
      <c r="B14" s="89">
        <v>239</v>
      </c>
      <c r="C14" s="84">
        <f>B14/1.5</f>
        <v>159.33333333333334</v>
      </c>
      <c r="D14" s="90">
        <v>78</v>
      </c>
      <c r="E14" s="40">
        <v>18.7</v>
      </c>
      <c r="F14" s="40">
        <v>12.1</v>
      </c>
      <c r="G14" s="41">
        <v>2.98</v>
      </c>
      <c r="H14" s="39">
        <v>76</v>
      </c>
      <c r="I14" s="40">
        <v>6.1</v>
      </c>
      <c r="J14" s="42">
        <v>7.4</v>
      </c>
    </row>
    <row r="15" spans="1:10" ht="15.75">
      <c r="A15" s="38" t="s">
        <v>18</v>
      </c>
      <c r="B15" s="89">
        <v>236</v>
      </c>
      <c r="C15" s="84">
        <f>B15/1.5</f>
        <v>157.33333333333334</v>
      </c>
      <c r="D15" s="90">
        <v>84</v>
      </c>
      <c r="E15" s="40">
        <v>20.1</v>
      </c>
      <c r="F15" s="40">
        <v>8.1</v>
      </c>
      <c r="G15" s="41">
        <v>3.06</v>
      </c>
      <c r="H15" s="39">
        <v>55</v>
      </c>
      <c r="I15" s="40">
        <v>2.4</v>
      </c>
      <c r="J15" s="42">
        <v>6.8</v>
      </c>
    </row>
    <row r="16" spans="1:10" ht="15.75">
      <c r="A16" s="43" t="s">
        <v>21</v>
      </c>
      <c r="B16" s="91">
        <v>244</v>
      </c>
      <c r="C16" s="103">
        <f>B16/1.5</f>
        <v>162.66666666666666</v>
      </c>
      <c r="D16" s="92">
        <v>79</v>
      </c>
      <c r="E16" s="45">
        <v>19</v>
      </c>
      <c r="F16" s="45">
        <v>10.5</v>
      </c>
      <c r="G16" s="46">
        <v>3</v>
      </c>
      <c r="H16" s="44">
        <v>66</v>
      </c>
      <c r="I16" s="45">
        <v>4.7</v>
      </c>
      <c r="J16" s="47">
        <v>7.2</v>
      </c>
    </row>
    <row r="17" ht="15.75">
      <c r="C17" s="93"/>
    </row>
    <row r="18" spans="1:10" ht="15.75">
      <c r="A18" s="76" t="s">
        <v>25</v>
      </c>
      <c r="B18" s="77"/>
      <c r="C18" s="78">
        <f>AVERAGE(C19:C23)</f>
        <v>152.27777777777777</v>
      </c>
      <c r="D18" s="78">
        <f aca="true" t="shared" si="0" ref="D18:J18">AVERAGE(D19:D20)</f>
        <v>78.5</v>
      </c>
      <c r="E18" s="79">
        <f t="shared" si="0"/>
        <v>18.75</v>
      </c>
      <c r="F18" s="79">
        <f t="shared" si="0"/>
        <v>11.6</v>
      </c>
      <c r="G18" s="80">
        <f t="shared" si="0"/>
        <v>2.965</v>
      </c>
      <c r="H18" s="78">
        <f t="shared" si="0"/>
        <v>75.5</v>
      </c>
      <c r="I18" s="79">
        <f t="shared" si="0"/>
        <v>5.05</v>
      </c>
      <c r="J18" s="81">
        <f t="shared" si="0"/>
        <v>8</v>
      </c>
    </row>
    <row r="19" spans="1:10" ht="15.75">
      <c r="A19" s="94" t="s">
        <v>26</v>
      </c>
      <c r="B19" s="95">
        <v>254</v>
      </c>
      <c r="C19" s="96">
        <f>B19/1.5</f>
        <v>169.33333333333334</v>
      </c>
      <c r="D19" s="96">
        <v>80</v>
      </c>
      <c r="E19" s="97">
        <v>19.1</v>
      </c>
      <c r="F19" s="97">
        <v>11.1</v>
      </c>
      <c r="G19" s="98">
        <v>2.96</v>
      </c>
      <c r="H19" s="99">
        <v>74</v>
      </c>
      <c r="I19" s="97">
        <v>4.5</v>
      </c>
      <c r="J19" s="100">
        <v>8.2</v>
      </c>
    </row>
    <row r="20" spans="1:10" ht="15.75">
      <c r="A20" s="43" t="s">
        <v>19</v>
      </c>
      <c r="B20" s="91">
        <v>222</v>
      </c>
      <c r="C20" s="103">
        <f>B20/1.5</f>
        <v>148</v>
      </c>
      <c r="D20" s="92">
        <v>77</v>
      </c>
      <c r="E20" s="45">
        <v>18.4</v>
      </c>
      <c r="F20" s="45">
        <v>12.1</v>
      </c>
      <c r="G20" s="46">
        <v>2.97</v>
      </c>
      <c r="H20" s="44">
        <v>77</v>
      </c>
      <c r="I20" s="45">
        <v>5.6</v>
      </c>
      <c r="J20" s="101">
        <v>7.8</v>
      </c>
    </row>
    <row r="21" ht="15.75">
      <c r="C21" s="93"/>
    </row>
    <row r="22" spans="1:10" ht="15.75">
      <c r="A22" s="76" t="s">
        <v>32</v>
      </c>
      <c r="B22" s="77"/>
      <c r="C22" s="78">
        <f>AVERAGE(C23:C27)</f>
        <v>141.11111111111111</v>
      </c>
      <c r="D22" s="78">
        <f aca="true" t="shared" si="1" ref="D22:J22">AVERAGE(D23:D25)</f>
        <v>75.33333333333333</v>
      </c>
      <c r="E22" s="79">
        <f t="shared" si="1"/>
        <v>18.133333333333333</v>
      </c>
      <c r="F22" s="79">
        <f t="shared" si="1"/>
        <v>9.666666666666666</v>
      </c>
      <c r="G22" s="80">
        <f t="shared" si="1"/>
        <v>3.003333333333334</v>
      </c>
      <c r="H22" s="78">
        <f t="shared" si="1"/>
        <v>63.333333333333336</v>
      </c>
      <c r="I22" s="79">
        <f t="shared" si="1"/>
        <v>3.9</v>
      </c>
      <c r="J22" s="81">
        <f t="shared" si="1"/>
        <v>7.066666666666667</v>
      </c>
    </row>
    <row r="23" spans="1:10" ht="15.75">
      <c r="A23" s="104" t="s">
        <v>20</v>
      </c>
      <c r="B23" s="105">
        <v>226</v>
      </c>
      <c r="C23" s="96">
        <f>B23/1.5</f>
        <v>150.66666666666666</v>
      </c>
      <c r="D23" s="106">
        <v>69</v>
      </c>
      <c r="E23" s="107">
        <v>16.7</v>
      </c>
      <c r="F23" s="107">
        <v>12.3</v>
      </c>
      <c r="G23" s="108">
        <v>2.91</v>
      </c>
      <c r="H23" s="109">
        <v>76</v>
      </c>
      <c r="I23" s="107">
        <v>5.9</v>
      </c>
      <c r="J23" s="110">
        <v>7.6</v>
      </c>
    </row>
    <row r="24" spans="1:10" ht="15.75">
      <c r="A24" s="38" t="s">
        <v>35</v>
      </c>
      <c r="B24" s="89">
        <v>226</v>
      </c>
      <c r="C24" s="84">
        <f>B24/1.5</f>
        <v>150.66666666666666</v>
      </c>
      <c r="D24" s="90">
        <v>78</v>
      </c>
      <c r="E24" s="40">
        <v>18.7</v>
      </c>
      <c r="F24" s="40">
        <v>8.2</v>
      </c>
      <c r="G24" s="41">
        <v>3.14</v>
      </c>
      <c r="H24" s="39">
        <v>58</v>
      </c>
      <c r="I24" s="40">
        <v>3.1</v>
      </c>
      <c r="J24" s="42">
        <v>6.7</v>
      </c>
    </row>
    <row r="25" spans="1:10" ht="15.75">
      <c r="A25" s="43" t="s">
        <v>24</v>
      </c>
      <c r="B25" s="91">
        <v>183</v>
      </c>
      <c r="C25" s="103">
        <f>B25/1.5</f>
        <v>122</v>
      </c>
      <c r="D25" s="92">
        <v>79</v>
      </c>
      <c r="E25" s="45">
        <v>19</v>
      </c>
      <c r="F25" s="45">
        <v>8.5</v>
      </c>
      <c r="G25" s="46">
        <v>2.96</v>
      </c>
      <c r="H25" s="44">
        <v>56</v>
      </c>
      <c r="I25" s="45">
        <v>2.7</v>
      </c>
      <c r="J25" s="47">
        <v>6.9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7" sqref="J27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" style="0" customWidth="1"/>
    <col min="5" max="5" width="7.5" style="0" customWidth="1"/>
    <col min="6" max="6" width="8.8984375" style="0" customWidth="1"/>
    <col min="7" max="7" width="7.09765625" style="0" customWidth="1"/>
    <col min="8" max="8" width="8.3984375" style="0" customWidth="1"/>
    <col min="9" max="9" width="10" style="0" customWidth="1"/>
    <col min="10" max="10" width="8.8984375" style="0" customWidth="1"/>
    <col min="11" max="16384" width="10.69921875" style="0" customWidth="1"/>
  </cols>
  <sheetData>
    <row r="1" spans="1:9" ht="15.7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.7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.7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.75">
      <c r="A4" s="8"/>
      <c r="B4" s="8"/>
      <c r="C4" s="62"/>
      <c r="D4" s="62"/>
      <c r="E4" s="10"/>
      <c r="F4" s="9"/>
      <c r="G4" s="11"/>
      <c r="H4" s="63"/>
      <c r="I4" s="13"/>
    </row>
    <row r="5" spans="1:9" ht="15.75">
      <c r="A5" s="1" t="s">
        <v>36</v>
      </c>
      <c r="B5" s="1"/>
      <c r="C5" s="64"/>
      <c r="D5" s="65"/>
      <c r="E5" s="4"/>
      <c r="F5" s="3"/>
      <c r="G5" s="5"/>
      <c r="H5" s="66"/>
      <c r="I5" s="7"/>
    </row>
    <row r="7" ht="15.75">
      <c r="A7" s="14" t="s">
        <v>1</v>
      </c>
    </row>
    <row r="9" spans="1:10" ht="15.7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.7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.75">
      <c r="A11" s="76" t="s">
        <v>17</v>
      </c>
      <c r="B11" s="77"/>
      <c r="C11" s="78">
        <f>AVERAGE(C12:C15)</f>
        <v>105</v>
      </c>
      <c r="D11" s="78">
        <f>AVERAGE(D12:D15)</f>
        <v>84.5</v>
      </c>
      <c r="E11" s="79">
        <f>AVERAGE(E12:E15)</f>
        <v>20.2</v>
      </c>
      <c r="F11" s="79">
        <f>AVERAGE(F12:F14)</f>
        <v>7.466666666666666</v>
      </c>
      <c r="G11" s="80">
        <f>AVERAGE(G12:G15)</f>
        <v>3.08</v>
      </c>
      <c r="H11" s="78">
        <f>AVERAGE(H12:H14)</f>
        <v>49.666666666666664</v>
      </c>
      <c r="I11" s="79">
        <f>AVERAGE(I12:I15)</f>
        <v>2.325</v>
      </c>
      <c r="J11" s="81">
        <f>AVERAGE(J12:J15)</f>
        <v>6.4</v>
      </c>
    </row>
    <row r="12" spans="1:10" ht="15.75">
      <c r="A12" s="94" t="s">
        <v>22</v>
      </c>
      <c r="B12" s="95">
        <v>109</v>
      </c>
      <c r="C12" s="96">
        <f>B12/1.5</f>
        <v>72.66666666666667</v>
      </c>
      <c r="D12" s="96">
        <v>72</v>
      </c>
      <c r="E12" s="97">
        <v>17.4</v>
      </c>
      <c r="F12" s="97">
        <v>8.1</v>
      </c>
      <c r="G12" s="98">
        <v>3.05</v>
      </c>
      <c r="H12" s="99">
        <v>54</v>
      </c>
      <c r="I12" s="97">
        <v>2.5</v>
      </c>
      <c r="J12" s="102">
        <v>6.6</v>
      </c>
    </row>
    <row r="13" spans="1:10" ht="15.75">
      <c r="A13" s="38" t="s">
        <v>20</v>
      </c>
      <c r="B13" s="89">
        <v>153</v>
      </c>
      <c r="C13" s="84">
        <f>B13/1.5</f>
        <v>102</v>
      </c>
      <c r="D13" s="90">
        <v>88</v>
      </c>
      <c r="E13" s="40">
        <v>21</v>
      </c>
      <c r="F13" s="40">
        <v>8.1</v>
      </c>
      <c r="G13" s="41">
        <v>3.02</v>
      </c>
      <c r="H13" s="39">
        <v>51</v>
      </c>
      <c r="I13" s="40">
        <v>2.4</v>
      </c>
      <c r="J13" s="42">
        <v>6.6</v>
      </c>
    </row>
    <row r="14" spans="1:10" ht="15.75">
      <c r="A14" s="38" t="s">
        <v>18</v>
      </c>
      <c r="B14" s="89">
        <v>186</v>
      </c>
      <c r="C14" s="84">
        <f>B14/1.5</f>
        <v>124</v>
      </c>
      <c r="D14" s="90">
        <v>95</v>
      </c>
      <c r="E14" s="40">
        <v>22.5</v>
      </c>
      <c r="F14" s="40">
        <v>6.2</v>
      </c>
      <c r="G14" s="41">
        <v>3.17</v>
      </c>
      <c r="H14" s="39">
        <v>44</v>
      </c>
      <c r="I14" s="40">
        <v>1</v>
      </c>
      <c r="J14" s="42">
        <v>6.5</v>
      </c>
    </row>
    <row r="15" spans="1:10" ht="15.75">
      <c r="A15" s="43" t="s">
        <v>21</v>
      </c>
      <c r="B15" s="91">
        <v>182</v>
      </c>
      <c r="C15" s="103">
        <f>B15/1.5</f>
        <v>121.33333333333333</v>
      </c>
      <c r="D15" s="92">
        <v>83</v>
      </c>
      <c r="E15" s="45">
        <v>19.9</v>
      </c>
      <c r="F15" s="45">
        <v>8.3</v>
      </c>
      <c r="G15" s="46">
        <v>3.08</v>
      </c>
      <c r="H15" s="44">
        <v>53</v>
      </c>
      <c r="I15" s="45">
        <v>3.4</v>
      </c>
      <c r="J15" s="47">
        <v>5.9</v>
      </c>
    </row>
    <row r="16" ht="15.75">
      <c r="C16" s="93"/>
    </row>
    <row r="17" spans="1:10" ht="15.75">
      <c r="A17" s="76" t="s">
        <v>25</v>
      </c>
      <c r="B17" s="77"/>
      <c r="C17" s="78">
        <f>AVERAGE(C18:C22)</f>
        <v>117.61111111111111</v>
      </c>
      <c r="D17" s="78">
        <f aca="true" t="shared" si="0" ref="D17:J17">AVERAGE(D18:D19)</f>
        <v>73</v>
      </c>
      <c r="E17" s="79">
        <f t="shared" si="0"/>
        <v>17.6</v>
      </c>
      <c r="F17" s="79">
        <f t="shared" si="0"/>
        <v>12.2</v>
      </c>
      <c r="G17" s="80">
        <f t="shared" si="0"/>
        <v>2.8449999999999998</v>
      </c>
      <c r="H17" s="78">
        <f t="shared" si="0"/>
        <v>71</v>
      </c>
      <c r="I17" s="79">
        <f t="shared" si="0"/>
        <v>4.949999999999999</v>
      </c>
      <c r="J17" s="81">
        <f t="shared" si="0"/>
        <v>8.4</v>
      </c>
    </row>
    <row r="18" spans="1:10" ht="15.75">
      <c r="A18" s="94" t="s">
        <v>26</v>
      </c>
      <c r="B18" s="95">
        <v>219</v>
      </c>
      <c r="C18" s="96">
        <f>B18/1.5</f>
        <v>146</v>
      </c>
      <c r="D18" s="96">
        <v>73</v>
      </c>
      <c r="E18" s="97">
        <v>17.6</v>
      </c>
      <c r="F18" s="97">
        <v>10.6</v>
      </c>
      <c r="G18" s="98">
        <v>2.96</v>
      </c>
      <c r="H18" s="99">
        <v>65</v>
      </c>
      <c r="I18" s="97">
        <v>4.3</v>
      </c>
      <c r="J18" s="100">
        <v>7.7</v>
      </c>
    </row>
    <row r="19" spans="1:10" ht="15.75">
      <c r="A19" s="43" t="s">
        <v>19</v>
      </c>
      <c r="B19" s="91">
        <v>157</v>
      </c>
      <c r="C19" s="103">
        <f>B19/1.5</f>
        <v>104.66666666666667</v>
      </c>
      <c r="D19" s="92">
        <v>73</v>
      </c>
      <c r="E19" s="45">
        <v>17.6</v>
      </c>
      <c r="F19" s="45">
        <v>13.8</v>
      </c>
      <c r="G19" s="46">
        <v>2.73</v>
      </c>
      <c r="H19" s="44">
        <v>77</v>
      </c>
      <c r="I19" s="45">
        <v>5.6</v>
      </c>
      <c r="J19" s="101">
        <v>9.1</v>
      </c>
    </row>
    <row r="20" ht="15.75">
      <c r="C20" s="93"/>
    </row>
    <row r="21" spans="1:10" ht="15.75">
      <c r="A21" s="76" t="s">
        <v>32</v>
      </c>
      <c r="B21" s="77"/>
      <c r="C21" s="78">
        <f>AVERAGE(C22:C25)</f>
        <v>115.77777777777779</v>
      </c>
      <c r="D21" s="78">
        <f aca="true" t="shared" si="1" ref="D21:J21">AVERAGE(D22:D23)</f>
        <v>84.5</v>
      </c>
      <c r="E21" s="79">
        <f t="shared" si="1"/>
        <v>20.2</v>
      </c>
      <c r="F21" s="79">
        <f t="shared" si="1"/>
        <v>8.95</v>
      </c>
      <c r="G21" s="80">
        <f t="shared" si="1"/>
        <v>2.9850000000000003</v>
      </c>
      <c r="H21" s="78">
        <f t="shared" si="1"/>
        <v>54.5</v>
      </c>
      <c r="I21" s="79">
        <f t="shared" si="1"/>
        <v>3.3000000000000003</v>
      </c>
      <c r="J21" s="81">
        <f t="shared" si="1"/>
        <v>6.4</v>
      </c>
    </row>
    <row r="22" spans="1:10" ht="15.75">
      <c r="A22" s="104" t="s">
        <v>20</v>
      </c>
      <c r="B22" s="105">
        <v>156</v>
      </c>
      <c r="C22" s="96">
        <f>B22/1.5</f>
        <v>104</v>
      </c>
      <c r="D22" s="106">
        <v>79</v>
      </c>
      <c r="E22" s="107">
        <v>19</v>
      </c>
      <c r="F22" s="107">
        <v>9.9</v>
      </c>
      <c r="G22" s="108">
        <v>2.99</v>
      </c>
      <c r="H22" s="109">
        <v>59</v>
      </c>
      <c r="I22" s="107">
        <v>4.4</v>
      </c>
      <c r="J22" s="110">
        <v>6.2</v>
      </c>
    </row>
    <row r="23" spans="1:10" ht="15.75">
      <c r="A23" s="43" t="s">
        <v>24</v>
      </c>
      <c r="B23" s="91">
        <v>159</v>
      </c>
      <c r="C23" s="103">
        <f>B23/1.5</f>
        <v>106</v>
      </c>
      <c r="D23" s="92">
        <v>90</v>
      </c>
      <c r="E23" s="45">
        <v>21.4</v>
      </c>
      <c r="F23" s="45">
        <v>8</v>
      </c>
      <c r="G23" s="46">
        <v>2.98</v>
      </c>
      <c r="H23" s="44">
        <v>50</v>
      </c>
      <c r="I23" s="45">
        <v>2.2</v>
      </c>
      <c r="J23" s="47">
        <v>6.6</v>
      </c>
    </row>
    <row r="25" spans="1:10" ht="15.75">
      <c r="A25" s="76" t="s">
        <v>37</v>
      </c>
      <c r="B25" s="77"/>
      <c r="C25" s="78">
        <f>AVERAGE(C26:C29)</f>
        <v>137.33333333333334</v>
      </c>
      <c r="D25" s="78">
        <f aca="true" t="shared" si="2" ref="D25:J25">AVERAGE(D26:D27)</f>
        <v>76</v>
      </c>
      <c r="E25" s="79">
        <f t="shared" si="2"/>
        <v>18.3</v>
      </c>
      <c r="F25" s="79">
        <f t="shared" si="2"/>
        <v>10.1</v>
      </c>
      <c r="G25" s="80">
        <f t="shared" si="2"/>
        <v>2.82</v>
      </c>
      <c r="H25" s="78">
        <f t="shared" si="2"/>
        <v>63</v>
      </c>
      <c r="I25" s="79">
        <f t="shared" si="2"/>
        <v>2.8</v>
      </c>
      <c r="J25" s="81">
        <f t="shared" si="2"/>
        <v>8.3</v>
      </c>
    </row>
    <row r="26" spans="1:10" ht="15.75">
      <c r="A26" s="104" t="s">
        <v>38</v>
      </c>
      <c r="B26" s="105">
        <v>206</v>
      </c>
      <c r="C26" s="96">
        <f>B26/1.5</f>
        <v>137.33333333333334</v>
      </c>
      <c r="D26" s="106">
        <v>76</v>
      </c>
      <c r="E26" s="107">
        <v>18.3</v>
      </c>
      <c r="F26" s="107">
        <v>10.1</v>
      </c>
      <c r="G26" s="108">
        <v>2.82</v>
      </c>
      <c r="H26" s="109">
        <v>63</v>
      </c>
      <c r="I26" s="107">
        <v>2.8</v>
      </c>
      <c r="J26" s="110">
        <v>8.3</v>
      </c>
    </row>
    <row r="27" spans="1:10" ht="15.75">
      <c r="A27" s="43"/>
      <c r="B27" s="91"/>
      <c r="C27" s="103"/>
      <c r="D27" s="92"/>
      <c r="E27" s="45"/>
      <c r="F27" s="45"/>
      <c r="G27" s="46"/>
      <c r="H27" s="44"/>
      <c r="I27" s="45"/>
      <c r="J27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10.796875" defaultRowHeight="15"/>
  <cols>
    <col min="1" max="1" width="12.89843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8.5" style="0" customWidth="1"/>
    <col min="6" max="6" width="10.69921875" style="0" customWidth="1"/>
    <col min="7" max="7" width="8.59765625" style="0" customWidth="1"/>
    <col min="8" max="9" width="9.59765625" style="0" customWidth="1"/>
    <col min="10" max="16384" width="10.69921875" style="0" customWidth="1"/>
  </cols>
  <sheetData>
    <row r="1" spans="1:8" ht="15.75">
      <c r="A1" s="8" t="s">
        <v>27</v>
      </c>
      <c r="B1" s="8"/>
      <c r="C1" s="62"/>
      <c r="D1" s="62"/>
      <c r="E1" s="10"/>
      <c r="F1" s="9"/>
      <c r="G1" s="11"/>
      <c r="H1" s="13"/>
    </row>
    <row r="2" spans="1:8" ht="15.75">
      <c r="A2" s="8" t="s">
        <v>28</v>
      </c>
      <c r="B2" s="8"/>
      <c r="C2" s="62"/>
      <c r="D2" s="62"/>
      <c r="E2" s="10"/>
      <c r="F2" s="9"/>
      <c r="G2" s="11"/>
      <c r="H2" s="13"/>
    </row>
    <row r="3" spans="1:8" ht="15.75">
      <c r="A3" s="8" t="s">
        <v>29</v>
      </c>
      <c r="B3" s="8"/>
      <c r="C3" s="62"/>
      <c r="D3" s="62"/>
      <c r="E3" s="10"/>
      <c r="F3" s="9"/>
      <c r="G3" s="11"/>
      <c r="H3" s="13"/>
    </row>
    <row r="4" spans="1:8" ht="15.75">
      <c r="A4" s="8"/>
      <c r="B4" s="8"/>
      <c r="C4" s="62"/>
      <c r="D4" s="62"/>
      <c r="E4" s="10"/>
      <c r="F4" s="9"/>
      <c r="G4" s="11"/>
      <c r="H4" s="13"/>
    </row>
    <row r="5" spans="1:8" ht="15.75">
      <c r="A5" s="1" t="s">
        <v>39</v>
      </c>
      <c r="B5" s="1"/>
      <c r="C5" s="64"/>
      <c r="D5" s="65"/>
      <c r="E5" s="4"/>
      <c r="F5" s="3"/>
      <c r="G5" s="5"/>
      <c r="H5" s="7"/>
    </row>
    <row r="7" ht="15.75">
      <c r="A7" s="14" t="s">
        <v>1</v>
      </c>
    </row>
    <row r="9" spans="1:9" ht="15.7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70" t="s">
        <v>9</v>
      </c>
      <c r="I9" s="71" t="s">
        <v>10</v>
      </c>
    </row>
    <row r="10" spans="1:9" ht="15.7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75" t="s">
        <v>15</v>
      </c>
      <c r="I10" s="75" t="s">
        <v>31</v>
      </c>
    </row>
    <row r="11" spans="1:9" ht="15.75">
      <c r="A11" s="76" t="s">
        <v>17</v>
      </c>
      <c r="B11" s="77"/>
      <c r="C11" s="78">
        <f>AVERAGE(C12:C13)</f>
        <v>101.33333333333333</v>
      </c>
      <c r="D11" s="78">
        <f>AVERAGE(D12:D13)</f>
        <v>58</v>
      </c>
      <c r="E11" s="79">
        <f>AVERAGE(E12:E13)</f>
        <v>13.950000000000001</v>
      </c>
      <c r="F11" s="79">
        <f>AVERAGE(F12:F12)</f>
        <v>17.7</v>
      </c>
      <c r="G11" s="80">
        <f>AVERAGE(G12:G13)</f>
        <v>2.815</v>
      </c>
      <c r="H11" s="79">
        <f>AVERAGE(H12:H13)</f>
        <v>6.8</v>
      </c>
      <c r="I11" s="81">
        <f>AVERAGE(I12:I13)</f>
        <v>8.05</v>
      </c>
    </row>
    <row r="12" spans="1:9" ht="15.75">
      <c r="A12" s="94" t="s">
        <v>22</v>
      </c>
      <c r="B12" s="95">
        <v>128</v>
      </c>
      <c r="C12" s="96">
        <f>B12/1.5</f>
        <v>85.33333333333333</v>
      </c>
      <c r="D12" s="96">
        <v>49</v>
      </c>
      <c r="E12" s="97">
        <v>11.8</v>
      </c>
      <c r="F12" s="97">
        <v>17.7</v>
      </c>
      <c r="G12" s="98">
        <v>2.69</v>
      </c>
      <c r="H12" s="97">
        <v>11</v>
      </c>
      <c r="I12" s="102">
        <v>9.2</v>
      </c>
    </row>
    <row r="13" spans="1:9" ht="15.75">
      <c r="A13" s="43" t="s">
        <v>18</v>
      </c>
      <c r="B13" s="91">
        <v>176</v>
      </c>
      <c r="C13" s="103">
        <f>B13/1.5</f>
        <v>117.33333333333333</v>
      </c>
      <c r="D13" s="92">
        <v>67</v>
      </c>
      <c r="E13" s="45">
        <v>16.1</v>
      </c>
      <c r="F13" s="45">
        <v>8.4</v>
      </c>
      <c r="G13" s="46">
        <v>2.94</v>
      </c>
      <c r="H13" s="45">
        <v>2.6</v>
      </c>
      <c r="I13" s="47">
        <v>6.9</v>
      </c>
    </row>
    <row r="14" ht="15.75">
      <c r="C14" s="93"/>
    </row>
    <row r="15" spans="1:9" ht="15.75">
      <c r="A15" s="76" t="s">
        <v>25</v>
      </c>
      <c r="B15" s="77"/>
      <c r="C15" s="78">
        <f>AVERAGE(C16:C20)</f>
        <v>99.91666666666667</v>
      </c>
      <c r="D15" s="78">
        <f aca="true" t="shared" si="0" ref="D15:I15">AVERAGE(D16:D17)</f>
        <v>60.5</v>
      </c>
      <c r="E15" s="79">
        <f t="shared" si="0"/>
        <v>14.75</v>
      </c>
      <c r="F15" s="79">
        <f t="shared" si="0"/>
        <v>17.15</v>
      </c>
      <c r="G15" s="80">
        <f t="shared" si="0"/>
        <v>2.655</v>
      </c>
      <c r="H15" s="79">
        <f t="shared" si="0"/>
        <v>10.45</v>
      </c>
      <c r="I15" s="81">
        <f t="shared" si="0"/>
        <v>9.25</v>
      </c>
    </row>
    <row r="16" spans="1:9" ht="15.75">
      <c r="A16" s="94" t="s">
        <v>26</v>
      </c>
      <c r="B16" s="95">
        <v>171</v>
      </c>
      <c r="C16" s="96">
        <f>B16/1.5</f>
        <v>114</v>
      </c>
      <c r="D16" s="96">
        <v>60</v>
      </c>
      <c r="E16" s="97">
        <v>14.6</v>
      </c>
      <c r="F16" s="97">
        <v>13.8</v>
      </c>
      <c r="G16" s="98">
        <v>2.76</v>
      </c>
      <c r="H16" s="97">
        <v>7.5</v>
      </c>
      <c r="I16" s="100">
        <v>8.4</v>
      </c>
    </row>
    <row r="17" spans="1:9" ht="15.75">
      <c r="A17" s="43" t="s">
        <v>24</v>
      </c>
      <c r="B17" s="91">
        <v>135</v>
      </c>
      <c r="C17" s="103">
        <f>B17/1.5</f>
        <v>90</v>
      </c>
      <c r="D17" s="92">
        <v>61</v>
      </c>
      <c r="E17" s="45">
        <v>14.9</v>
      </c>
      <c r="F17" s="45">
        <v>20.5</v>
      </c>
      <c r="G17" s="46">
        <v>2.55</v>
      </c>
      <c r="H17" s="45">
        <v>13.4</v>
      </c>
      <c r="I17" s="101">
        <v>10.1</v>
      </c>
    </row>
    <row r="18" ht="15.75">
      <c r="C18" s="93"/>
    </row>
    <row r="19" spans="1:9" ht="15.75">
      <c r="A19" s="76" t="s">
        <v>32</v>
      </c>
      <c r="B19" s="77"/>
      <c r="C19" s="78">
        <f>AVERAGE(C20:C22)</f>
        <v>103</v>
      </c>
      <c r="D19" s="78">
        <f aca="true" t="shared" si="1" ref="D19:I19">AVERAGE(D20:D21)</f>
        <v>62</v>
      </c>
      <c r="E19" s="79">
        <f t="shared" si="1"/>
        <v>15.100000000000001</v>
      </c>
      <c r="F19" s="79">
        <f t="shared" si="1"/>
        <v>12.05</v>
      </c>
      <c r="G19" s="80">
        <f t="shared" si="1"/>
        <v>2.93</v>
      </c>
      <c r="H19" s="79">
        <f t="shared" si="1"/>
        <v>6.91</v>
      </c>
      <c r="I19" s="81">
        <f t="shared" si="1"/>
        <v>7.055</v>
      </c>
    </row>
    <row r="20" spans="1:9" ht="15.75">
      <c r="A20" s="104" t="s">
        <v>35</v>
      </c>
      <c r="B20" s="105">
        <v>139</v>
      </c>
      <c r="C20" s="96">
        <f>B20/1.5</f>
        <v>92.66666666666667</v>
      </c>
      <c r="D20" s="106">
        <v>61</v>
      </c>
      <c r="E20" s="107">
        <v>14.9</v>
      </c>
      <c r="F20" s="107">
        <v>10.8</v>
      </c>
      <c r="G20" s="108">
        <v>2.97</v>
      </c>
      <c r="H20" s="107">
        <v>5.52</v>
      </c>
      <c r="I20" s="110">
        <v>7</v>
      </c>
    </row>
    <row r="21" spans="1:9" ht="15.75">
      <c r="A21" s="43" t="s">
        <v>24</v>
      </c>
      <c r="B21" s="91">
        <v>170</v>
      </c>
      <c r="C21" s="103">
        <f>B21/1.5</f>
        <v>113.33333333333333</v>
      </c>
      <c r="D21" s="92">
        <v>63</v>
      </c>
      <c r="E21" s="45">
        <v>15.3</v>
      </c>
      <c r="F21" s="45">
        <v>13.3</v>
      </c>
      <c r="G21" s="46">
        <v>2.89</v>
      </c>
      <c r="H21" s="45">
        <v>8.3</v>
      </c>
      <c r="I21" s="47">
        <v>7.11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3" sqref="A23:I28"/>
    </sheetView>
  </sheetViews>
  <sheetFormatPr defaultColWidth="10.796875" defaultRowHeight="15"/>
  <cols>
    <col min="1" max="1" width="12.09765625" style="0" customWidth="1"/>
    <col min="2" max="2" width="0" style="0" hidden="1" customWidth="1"/>
    <col min="3" max="3" width="10.69921875" style="0" customWidth="1"/>
    <col min="4" max="4" width="10.19921875" style="111" customWidth="1"/>
    <col min="5" max="5" width="8.09765625" style="112" customWidth="1"/>
    <col min="6" max="6" width="9.69921875" style="111" customWidth="1"/>
    <col min="7" max="7" width="8.3984375" style="113" customWidth="1"/>
    <col min="8" max="8" width="9.5" style="111" customWidth="1"/>
    <col min="9" max="9" width="10.69921875" style="111" customWidth="1"/>
    <col min="10" max="16384" width="10.69921875" style="0" customWidth="1"/>
  </cols>
  <sheetData>
    <row r="1" spans="1:8" ht="15.75">
      <c r="A1" s="8" t="s">
        <v>27</v>
      </c>
      <c r="B1" s="8"/>
      <c r="C1" s="62"/>
      <c r="D1" s="10"/>
      <c r="E1" s="62"/>
      <c r="F1" s="10"/>
      <c r="G1" s="11"/>
      <c r="H1" s="13"/>
    </row>
    <row r="2" spans="1:8" ht="15.75">
      <c r="A2" s="8" t="s">
        <v>28</v>
      </c>
      <c r="B2" s="8"/>
      <c r="C2" s="62"/>
      <c r="D2" s="10"/>
      <c r="E2" s="62"/>
      <c r="F2" s="10"/>
      <c r="G2" s="11"/>
      <c r="H2" s="13"/>
    </row>
    <row r="3" spans="1:8" ht="15.75">
      <c r="A3" s="8" t="s">
        <v>29</v>
      </c>
      <c r="B3" s="8"/>
      <c r="C3" s="62"/>
      <c r="D3" s="10"/>
      <c r="E3" s="62"/>
      <c r="F3" s="10"/>
      <c r="G3" s="11"/>
      <c r="H3" s="13"/>
    </row>
    <row r="4" spans="1:8" ht="15.75">
      <c r="A4" s="8"/>
      <c r="B4" s="8"/>
      <c r="C4" s="62"/>
      <c r="D4" s="10"/>
      <c r="E4" s="62"/>
      <c r="F4" s="10"/>
      <c r="G4" s="11"/>
      <c r="H4" s="13"/>
    </row>
    <row r="5" spans="1:8" ht="15.75">
      <c r="A5" s="1" t="s">
        <v>40</v>
      </c>
      <c r="B5" s="1"/>
      <c r="C5" s="64"/>
      <c r="D5" s="4"/>
      <c r="E5" s="65"/>
      <c r="F5" s="4"/>
      <c r="G5" s="5"/>
      <c r="H5" s="7"/>
    </row>
    <row r="7" ht="15.75">
      <c r="A7" s="14" t="s">
        <v>1</v>
      </c>
    </row>
    <row r="9" spans="1:9" ht="15.75">
      <c r="A9" s="21" t="s">
        <v>3</v>
      </c>
      <c r="B9" s="67"/>
      <c r="C9" s="68" t="s">
        <v>4</v>
      </c>
      <c r="D9" s="23" t="s">
        <v>5</v>
      </c>
      <c r="E9" s="114"/>
      <c r="F9" s="115" t="s">
        <v>6</v>
      </c>
      <c r="G9" s="26" t="s">
        <v>7</v>
      </c>
      <c r="H9" s="23" t="s">
        <v>9</v>
      </c>
      <c r="I9" s="27" t="s">
        <v>10</v>
      </c>
    </row>
    <row r="10" spans="1:9" ht="15.75">
      <c r="A10" s="28"/>
      <c r="B10" s="72"/>
      <c r="C10" s="73" t="s">
        <v>11</v>
      </c>
      <c r="D10" s="116" t="s">
        <v>41</v>
      </c>
      <c r="E10" s="117" t="s">
        <v>12</v>
      </c>
      <c r="F10" s="118" t="s">
        <v>14</v>
      </c>
      <c r="G10" s="32"/>
      <c r="H10" s="33" t="s">
        <v>16</v>
      </c>
      <c r="I10" s="33" t="s">
        <v>42</v>
      </c>
    </row>
    <row r="11" spans="1:9" ht="15.75">
      <c r="A11" s="76" t="s">
        <v>17</v>
      </c>
      <c r="B11" s="77"/>
      <c r="C11" s="78">
        <f>AVERAGE(C12:C13)</f>
        <v>183</v>
      </c>
      <c r="D11" s="79">
        <f>AVERAGE(D12:D13)</f>
        <v>14.4</v>
      </c>
      <c r="E11" s="78">
        <f>AVERAGE(E12:E13)</f>
        <v>60.5</v>
      </c>
      <c r="F11" s="79">
        <f>AVERAGE(F12:F12)</f>
        <v>17.5</v>
      </c>
      <c r="G11" s="80">
        <f>AVERAGE(G12:G13)</f>
        <v>2.91</v>
      </c>
      <c r="H11" s="79">
        <f>AVERAGE(H12:H13)</f>
        <v>7.1</v>
      </c>
      <c r="I11" s="81">
        <f>AVERAGE(I12:I13)</f>
        <v>12.35</v>
      </c>
    </row>
    <row r="12" spans="1:9" ht="15.75">
      <c r="A12" s="119" t="s">
        <v>43</v>
      </c>
      <c r="B12" s="120">
        <v>279</v>
      </c>
      <c r="C12" s="121">
        <f>B12/1.5</f>
        <v>186</v>
      </c>
      <c r="D12" s="122">
        <v>13.4</v>
      </c>
      <c r="E12" s="123">
        <v>56</v>
      </c>
      <c r="F12" s="122">
        <v>17.5</v>
      </c>
      <c r="G12" s="124">
        <v>2.86</v>
      </c>
      <c r="H12" s="122">
        <v>7.1</v>
      </c>
      <c r="I12" s="122">
        <v>13.6</v>
      </c>
    </row>
    <row r="13" spans="1:9" ht="15.75">
      <c r="A13" s="119" t="s">
        <v>44</v>
      </c>
      <c r="B13" s="120">
        <v>270</v>
      </c>
      <c r="C13" s="121">
        <f>B13/1.5</f>
        <v>180</v>
      </c>
      <c r="D13" s="122">
        <v>15.4</v>
      </c>
      <c r="E13" s="123">
        <v>65</v>
      </c>
      <c r="F13" s="122">
        <v>14.8</v>
      </c>
      <c r="G13" s="124">
        <v>2.96</v>
      </c>
      <c r="H13" s="122">
        <v>7.1</v>
      </c>
      <c r="I13" s="122">
        <v>11.1</v>
      </c>
    </row>
    <row r="14" ht="15.75">
      <c r="C14" s="93"/>
    </row>
    <row r="15" spans="1:9" ht="15.75">
      <c r="A15" s="76" t="s">
        <v>32</v>
      </c>
      <c r="B15" s="77"/>
      <c r="C15" s="78">
        <f>AVERAGE(C16:C20)</f>
        <v>173.66666666666666</v>
      </c>
      <c r="D15" s="79">
        <f aca="true" t="shared" si="0" ref="D15:I15">AVERAGE(D16:D17)</f>
        <v>16.75</v>
      </c>
      <c r="E15" s="78">
        <f t="shared" si="0"/>
        <v>71.5</v>
      </c>
      <c r="F15" s="79">
        <f t="shared" si="0"/>
        <v>13.75</v>
      </c>
      <c r="G15" s="80">
        <f t="shared" si="0"/>
        <v>2.9699999999999998</v>
      </c>
      <c r="H15" s="79">
        <f t="shared" si="0"/>
        <v>6.85</v>
      </c>
      <c r="I15" s="81">
        <f t="shared" si="0"/>
        <v>9.7</v>
      </c>
    </row>
    <row r="16" spans="1:9" ht="15.75">
      <c r="A16" s="119" t="s">
        <v>45</v>
      </c>
      <c r="B16" s="120">
        <v>247</v>
      </c>
      <c r="C16" s="121">
        <f>B16/1.5</f>
        <v>164.66666666666666</v>
      </c>
      <c r="D16" s="122">
        <v>15.7</v>
      </c>
      <c r="E16" s="123">
        <v>67</v>
      </c>
      <c r="F16" s="122">
        <v>14.4</v>
      </c>
      <c r="G16" s="124">
        <v>2.92</v>
      </c>
      <c r="H16" s="122">
        <v>6.9</v>
      </c>
      <c r="I16" s="122">
        <v>10.3</v>
      </c>
    </row>
    <row r="17" spans="1:9" ht="15.75">
      <c r="A17" s="119" t="s">
        <v>46</v>
      </c>
      <c r="B17" s="120">
        <v>268</v>
      </c>
      <c r="C17" s="121">
        <f>B17/1.5</f>
        <v>178.66666666666666</v>
      </c>
      <c r="D17" s="122">
        <v>17.8</v>
      </c>
      <c r="E17" s="123">
        <v>76</v>
      </c>
      <c r="F17" s="122">
        <v>13.1</v>
      </c>
      <c r="G17" s="124">
        <v>3.02</v>
      </c>
      <c r="H17" s="122">
        <v>6.8</v>
      </c>
      <c r="I17" s="122">
        <v>9.1</v>
      </c>
    </row>
    <row r="18" ht="15.75">
      <c r="C18" s="93"/>
    </row>
    <row r="19" spans="1:9" ht="15.75">
      <c r="A19" s="76" t="s">
        <v>47</v>
      </c>
      <c r="B19" s="77"/>
      <c r="C19" s="78">
        <f>AVERAGE(C20:C22)</f>
        <v>161.33333333333331</v>
      </c>
      <c r="D19" s="79">
        <f aca="true" t="shared" si="1" ref="D19:I19">AVERAGE(D20:D21)</f>
        <v>15.2</v>
      </c>
      <c r="E19" s="78">
        <f t="shared" si="1"/>
        <v>63.5</v>
      </c>
      <c r="F19" s="79">
        <f t="shared" si="1"/>
        <v>17.85</v>
      </c>
      <c r="G19" s="80">
        <f t="shared" si="1"/>
        <v>2.715</v>
      </c>
      <c r="H19" s="79">
        <f t="shared" si="1"/>
        <v>7.85</v>
      </c>
      <c r="I19" s="81">
        <f t="shared" si="1"/>
        <v>13.100000000000001</v>
      </c>
    </row>
    <row r="20" spans="1:9" ht="15.75">
      <c r="A20" s="119" t="s">
        <v>48</v>
      </c>
      <c r="B20" s="120">
        <v>285</v>
      </c>
      <c r="C20" s="121">
        <f>B20/1.5</f>
        <v>190</v>
      </c>
      <c r="D20" s="122">
        <v>14.9</v>
      </c>
      <c r="E20" s="123">
        <v>62</v>
      </c>
      <c r="F20" s="122">
        <v>17.9</v>
      </c>
      <c r="G20" s="124">
        <v>2.71</v>
      </c>
      <c r="H20" s="122">
        <v>7.7</v>
      </c>
      <c r="I20" s="122">
        <v>13.3</v>
      </c>
    </row>
    <row r="21" spans="1:9" ht="15.75">
      <c r="A21" s="119" t="s">
        <v>45</v>
      </c>
      <c r="B21" s="120">
        <v>199</v>
      </c>
      <c r="C21" s="121">
        <f>B21/1.5</f>
        <v>132.66666666666666</v>
      </c>
      <c r="D21" s="122">
        <v>15.5</v>
      </c>
      <c r="E21" s="123">
        <v>65</v>
      </c>
      <c r="F21" s="122">
        <v>17.8</v>
      </c>
      <c r="G21" s="124">
        <v>2.72</v>
      </c>
      <c r="H21" s="122">
        <v>8</v>
      </c>
      <c r="I21" s="122">
        <v>12.9</v>
      </c>
    </row>
    <row r="23" spans="1:9" ht="15.75">
      <c r="A23" s="76" t="s">
        <v>49</v>
      </c>
      <c r="B23" s="77"/>
      <c r="C23" s="78">
        <f>AVERAGE(C24:C26)</f>
        <v>250.22222222222226</v>
      </c>
      <c r="D23" s="79">
        <f aca="true" t="shared" si="2" ref="D23:I23">AVERAGE(D24:D28)</f>
        <v>14.02</v>
      </c>
      <c r="E23" s="78">
        <f t="shared" si="2"/>
        <v>58</v>
      </c>
      <c r="F23" s="79">
        <f t="shared" si="2"/>
        <v>16.3</v>
      </c>
      <c r="G23" s="80">
        <f t="shared" si="2"/>
        <v>2.8880000000000003</v>
      </c>
      <c r="H23" s="79">
        <f t="shared" si="2"/>
        <v>6.4</v>
      </c>
      <c r="I23" s="81">
        <f t="shared" si="2"/>
        <v>13.040000000000001</v>
      </c>
    </row>
    <row r="24" spans="1:9" ht="15.75">
      <c r="A24" s="119" t="s">
        <v>45</v>
      </c>
      <c r="B24" s="125">
        <v>411</v>
      </c>
      <c r="C24" s="121">
        <f>B24/1.5</f>
        <v>274</v>
      </c>
      <c r="D24" s="122">
        <v>16.7</v>
      </c>
      <c r="E24" s="123">
        <v>70</v>
      </c>
      <c r="F24" s="122">
        <v>13.1</v>
      </c>
      <c r="G24" s="124">
        <v>3.01</v>
      </c>
      <c r="H24" s="122">
        <v>5.9</v>
      </c>
      <c r="I24" s="122">
        <v>10.1</v>
      </c>
    </row>
    <row r="25" spans="1:9" ht="15.75">
      <c r="A25" s="119" t="s">
        <v>50</v>
      </c>
      <c r="B25" s="125">
        <v>327</v>
      </c>
      <c r="C25" s="121">
        <f>B25/1.5</f>
        <v>218</v>
      </c>
      <c r="D25" s="122">
        <v>12.7</v>
      </c>
      <c r="E25" s="123">
        <v>52</v>
      </c>
      <c r="F25" s="122">
        <v>18.6</v>
      </c>
      <c r="G25" s="124">
        <v>2.82</v>
      </c>
      <c r="H25" s="122">
        <v>6.7</v>
      </c>
      <c r="I25" s="122">
        <v>15.2</v>
      </c>
    </row>
    <row r="26" spans="1:9" ht="15.75">
      <c r="A26" s="119" t="s">
        <v>48</v>
      </c>
      <c r="B26" s="125">
        <v>388</v>
      </c>
      <c r="C26" s="121">
        <f>B26/1.5</f>
        <v>258.6666666666667</v>
      </c>
      <c r="D26" s="122">
        <v>13.6</v>
      </c>
      <c r="E26" s="123">
        <v>56</v>
      </c>
      <c r="F26" s="122">
        <v>17.1</v>
      </c>
      <c r="G26" s="124">
        <v>2.9</v>
      </c>
      <c r="H26" s="122">
        <v>5.8</v>
      </c>
      <c r="I26" s="122">
        <v>14.6</v>
      </c>
    </row>
    <row r="27" spans="1:9" ht="15.75">
      <c r="A27" s="119" t="s">
        <v>51</v>
      </c>
      <c r="B27" s="125">
        <v>211</v>
      </c>
      <c r="C27" s="121">
        <f>B27/1.5</f>
        <v>140.66666666666666</v>
      </c>
      <c r="D27" s="122">
        <v>13.6</v>
      </c>
      <c r="E27" s="123">
        <v>56</v>
      </c>
      <c r="F27" s="122">
        <v>18.2</v>
      </c>
      <c r="G27" s="124">
        <v>2.75</v>
      </c>
      <c r="H27" s="122">
        <v>7.6</v>
      </c>
      <c r="I27" s="122">
        <v>13.9</v>
      </c>
    </row>
    <row r="28" spans="1:9" ht="15.75">
      <c r="A28" s="119" t="s">
        <v>52</v>
      </c>
      <c r="B28" s="125">
        <v>417</v>
      </c>
      <c r="C28" s="121">
        <f>B28/1.5</f>
        <v>278</v>
      </c>
      <c r="D28" s="122">
        <v>13.5</v>
      </c>
      <c r="E28" s="123">
        <v>56</v>
      </c>
      <c r="F28" s="122">
        <v>14.5</v>
      </c>
      <c r="G28" s="124">
        <v>2.96</v>
      </c>
      <c r="H28" s="122">
        <v>6</v>
      </c>
      <c r="I28" s="122">
        <v>11.4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0" sqref="H10:I10"/>
    </sheetView>
  </sheetViews>
  <sheetFormatPr defaultColWidth="10.796875" defaultRowHeight="15"/>
  <cols>
    <col min="1" max="1" width="12.09765625" style="0" customWidth="1"/>
    <col min="2" max="2" width="0" style="0" hidden="1" customWidth="1"/>
    <col min="3" max="3" width="10.69921875" style="0" customWidth="1"/>
    <col min="4" max="4" width="10.19921875" style="111" customWidth="1"/>
    <col min="5" max="5" width="8.09765625" style="112" customWidth="1"/>
    <col min="6" max="6" width="9.69921875" style="111" customWidth="1"/>
    <col min="7" max="7" width="8.3984375" style="113" customWidth="1"/>
    <col min="8" max="8" width="9.5" style="111" customWidth="1"/>
    <col min="9" max="9" width="10.69921875" style="111" customWidth="1"/>
    <col min="10" max="16384" width="10.69921875" style="0" customWidth="1"/>
  </cols>
  <sheetData>
    <row r="1" spans="1:8" ht="15.75">
      <c r="A1" s="8" t="s">
        <v>27</v>
      </c>
      <c r="B1" s="8"/>
      <c r="C1" s="62"/>
      <c r="D1" s="10"/>
      <c r="E1" s="62"/>
      <c r="F1" s="10"/>
      <c r="G1" s="11"/>
      <c r="H1" s="13"/>
    </row>
    <row r="2" spans="1:8" ht="15.75">
      <c r="A2" s="8" t="s">
        <v>28</v>
      </c>
      <c r="B2" s="8"/>
      <c r="C2" s="62"/>
      <c r="D2" s="10"/>
      <c r="E2" s="62"/>
      <c r="F2" s="10"/>
      <c r="G2" s="11"/>
      <c r="H2" s="13"/>
    </row>
    <row r="3" spans="1:8" ht="15.75">
      <c r="A3" s="8" t="s">
        <v>29</v>
      </c>
      <c r="B3" s="8"/>
      <c r="C3" s="62"/>
      <c r="D3" s="10"/>
      <c r="E3" s="62"/>
      <c r="F3" s="10"/>
      <c r="G3" s="11"/>
      <c r="H3" s="13"/>
    </row>
    <row r="4" spans="1:8" ht="15.75">
      <c r="A4" s="8"/>
      <c r="B4" s="8"/>
      <c r="C4" s="62"/>
      <c r="D4" s="10"/>
      <c r="E4" s="62"/>
      <c r="F4" s="10"/>
      <c r="G4" s="11"/>
      <c r="H4" s="13"/>
    </row>
    <row r="5" spans="1:8" ht="15.75">
      <c r="A5" s="1" t="s">
        <v>53</v>
      </c>
      <c r="B5" s="1"/>
      <c r="C5" s="64"/>
      <c r="D5" s="4"/>
      <c r="E5" s="65"/>
      <c r="F5" s="4"/>
      <c r="G5" s="5"/>
      <c r="H5" s="7"/>
    </row>
    <row r="7" ht="15.75">
      <c r="A7" s="14" t="s">
        <v>1</v>
      </c>
    </row>
    <row r="9" spans="1:9" ht="15.75">
      <c r="A9" s="21" t="s">
        <v>3</v>
      </c>
      <c r="B9" s="67"/>
      <c r="C9" s="68" t="s">
        <v>4</v>
      </c>
      <c r="D9" s="23" t="s">
        <v>5</v>
      </c>
      <c r="E9" s="114"/>
      <c r="F9" s="115" t="s">
        <v>6</v>
      </c>
      <c r="G9" s="26" t="s">
        <v>7</v>
      </c>
      <c r="H9" s="23" t="s">
        <v>9</v>
      </c>
      <c r="I9" s="27" t="s">
        <v>10</v>
      </c>
    </row>
    <row r="10" spans="1:9" ht="15.75">
      <c r="A10" s="28"/>
      <c r="B10" s="72"/>
      <c r="C10" s="73" t="s">
        <v>11</v>
      </c>
      <c r="D10" s="116" t="s">
        <v>41</v>
      </c>
      <c r="E10" s="117" t="s">
        <v>12</v>
      </c>
      <c r="F10" s="118" t="s">
        <v>14</v>
      </c>
      <c r="G10" s="32"/>
      <c r="H10" s="33" t="s">
        <v>42</v>
      </c>
      <c r="I10" s="33" t="s">
        <v>16</v>
      </c>
    </row>
    <row r="11" spans="1:9" ht="15.75">
      <c r="A11" s="76" t="s">
        <v>17</v>
      </c>
      <c r="B11" s="77"/>
      <c r="C11" s="78">
        <f>AVERAGE(C12:C13)</f>
        <v>150.33333333333331</v>
      </c>
      <c r="D11" s="79">
        <f>AVERAGE(D12:D13)</f>
        <v>17.314999999999998</v>
      </c>
      <c r="E11" s="78">
        <f>AVERAGE(E12:E13)</f>
        <v>71.5</v>
      </c>
      <c r="F11" s="79">
        <f>AVERAGE(F12:F12)</f>
        <v>9.18</v>
      </c>
      <c r="G11" s="80">
        <f>AVERAGE(G12:G13)</f>
        <v>3.08</v>
      </c>
      <c r="H11" s="79">
        <f>AVERAGE(H12:H13)</f>
        <v>4.045</v>
      </c>
      <c r="I11" s="81">
        <f>AVERAGE(I12:I13)</f>
        <v>7.165</v>
      </c>
    </row>
    <row r="12" spans="1:9" ht="15.75">
      <c r="A12" s="119" t="s">
        <v>43</v>
      </c>
      <c r="B12" s="120">
        <v>205</v>
      </c>
      <c r="C12" s="121">
        <f>B12/1.5</f>
        <v>136.66666666666666</v>
      </c>
      <c r="D12" s="126">
        <v>17.39</v>
      </c>
      <c r="E12" s="123">
        <v>72</v>
      </c>
      <c r="F12" s="126">
        <v>9.18</v>
      </c>
      <c r="G12" s="127">
        <v>2.99</v>
      </c>
      <c r="H12" s="126">
        <v>3.7</v>
      </c>
      <c r="I12" s="126">
        <v>7.51</v>
      </c>
    </row>
    <row r="13" spans="1:9" ht="15.75">
      <c r="A13" s="119" t="s">
        <v>44</v>
      </c>
      <c r="B13" s="120">
        <v>246</v>
      </c>
      <c r="C13" s="121">
        <f>B13/1.5</f>
        <v>164</v>
      </c>
      <c r="D13" s="126">
        <v>17.24</v>
      </c>
      <c r="E13" s="123">
        <v>71</v>
      </c>
      <c r="F13" s="126">
        <v>8.9</v>
      </c>
      <c r="G13" s="127">
        <v>3.17</v>
      </c>
      <c r="H13" s="126">
        <v>4.39</v>
      </c>
      <c r="I13" s="126">
        <v>6.82</v>
      </c>
    </row>
    <row r="14" ht="15.75">
      <c r="C14" s="93"/>
    </row>
    <row r="15" spans="1:9" ht="15.75">
      <c r="A15" s="76" t="s">
        <v>32</v>
      </c>
      <c r="B15" s="77"/>
      <c r="C15" s="78">
        <f>AVERAGE(C16:C20)</f>
        <v>143.33333333333334</v>
      </c>
      <c r="D15" s="79">
        <f aca="true" t="shared" si="0" ref="D15:I15">AVERAGE(D16:D17)</f>
        <v>16.31</v>
      </c>
      <c r="E15" s="78">
        <f t="shared" si="0"/>
        <v>67.5</v>
      </c>
      <c r="F15" s="79">
        <f t="shared" si="0"/>
        <v>7.19</v>
      </c>
      <c r="G15" s="80">
        <f t="shared" si="0"/>
        <v>3.075</v>
      </c>
      <c r="H15" s="79">
        <f t="shared" si="0"/>
        <v>2.675</v>
      </c>
      <c r="I15" s="81">
        <f t="shared" si="0"/>
        <v>6.045</v>
      </c>
    </row>
    <row r="16" spans="1:9" ht="15.75">
      <c r="A16" s="119" t="s">
        <v>45</v>
      </c>
      <c r="B16" s="120">
        <v>200</v>
      </c>
      <c r="C16" s="121">
        <f>B16/1.5</f>
        <v>133.33333333333334</v>
      </c>
      <c r="D16" s="126">
        <v>16.79</v>
      </c>
      <c r="E16" s="123">
        <v>70</v>
      </c>
      <c r="F16" s="126">
        <v>7.69</v>
      </c>
      <c r="G16" s="127">
        <v>3.01</v>
      </c>
      <c r="H16" s="126">
        <v>2.67</v>
      </c>
      <c r="I16" s="126">
        <v>6.44</v>
      </c>
    </row>
    <row r="17" spans="1:9" ht="15.75">
      <c r="A17" s="119" t="s">
        <v>46</v>
      </c>
      <c r="B17" s="120">
        <v>227</v>
      </c>
      <c r="C17" s="121">
        <f>B17/1.5</f>
        <v>151.33333333333334</v>
      </c>
      <c r="D17" s="126">
        <v>15.83</v>
      </c>
      <c r="E17" s="123">
        <v>65</v>
      </c>
      <c r="F17" s="126">
        <v>6.69</v>
      </c>
      <c r="G17" s="127">
        <v>3.14</v>
      </c>
      <c r="H17" s="126">
        <v>2.68</v>
      </c>
      <c r="I17" s="126">
        <v>5.65</v>
      </c>
    </row>
    <row r="18" ht="15.75">
      <c r="C18" s="93"/>
    </row>
    <row r="19" spans="1:9" ht="15.75">
      <c r="A19" s="76" t="s">
        <v>47</v>
      </c>
      <c r="B19" s="77"/>
      <c r="C19" s="78">
        <f>AVERAGE(C20:C22)</f>
        <v>134</v>
      </c>
      <c r="D19" s="79">
        <f aca="true" t="shared" si="1" ref="D19:I19">AVERAGE(D20:D21)</f>
        <v>15.46</v>
      </c>
      <c r="E19" s="78">
        <f t="shared" si="1"/>
        <v>64</v>
      </c>
      <c r="F19" s="79">
        <f t="shared" si="1"/>
        <v>9.535</v>
      </c>
      <c r="G19" s="80">
        <f t="shared" si="1"/>
        <v>3.035</v>
      </c>
      <c r="H19" s="79">
        <f t="shared" si="1"/>
        <v>4.475</v>
      </c>
      <c r="I19" s="81">
        <f t="shared" si="1"/>
        <v>7.2299999999999995</v>
      </c>
    </row>
    <row r="20" spans="1:9" ht="15.75">
      <c r="A20" s="119" t="s">
        <v>48</v>
      </c>
      <c r="B20" s="120">
        <v>232</v>
      </c>
      <c r="C20" s="121">
        <f>B20/1.5</f>
        <v>154.66666666666666</v>
      </c>
      <c r="D20" s="126">
        <v>17.37</v>
      </c>
      <c r="E20" s="123">
        <v>72</v>
      </c>
      <c r="F20" s="126">
        <v>11.22</v>
      </c>
      <c r="G20" s="127">
        <v>2.89</v>
      </c>
      <c r="H20" s="126">
        <v>5.15</v>
      </c>
      <c r="I20" s="126">
        <v>8.45</v>
      </c>
    </row>
    <row r="21" spans="1:9" ht="15.75">
      <c r="A21" s="119" t="s">
        <v>45</v>
      </c>
      <c r="B21" s="120">
        <v>170</v>
      </c>
      <c r="C21" s="121">
        <f>B21/1.5</f>
        <v>113.33333333333333</v>
      </c>
      <c r="D21" s="126">
        <v>13.55</v>
      </c>
      <c r="E21" s="123">
        <v>56</v>
      </c>
      <c r="F21" s="126">
        <v>7.85</v>
      </c>
      <c r="G21" s="127">
        <v>3.18</v>
      </c>
      <c r="H21" s="126">
        <v>3.8</v>
      </c>
      <c r="I21" s="126">
        <v>6.01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A7" sqref="A1:IV16384"/>
    </sheetView>
  </sheetViews>
  <sheetFormatPr defaultColWidth="10.796875" defaultRowHeight="15"/>
  <cols>
    <col min="1" max="1" width="12.09765625" style="0" customWidth="1"/>
    <col min="2" max="2" width="10.69921875" style="0" hidden="1" customWidth="1"/>
    <col min="3" max="3" width="10.69921875" style="0" customWidth="1"/>
    <col min="4" max="4" width="10.19921875" style="111" customWidth="1"/>
    <col min="5" max="5" width="8.09765625" style="112" customWidth="1"/>
    <col min="6" max="6" width="9.69921875" style="111" customWidth="1"/>
    <col min="7" max="7" width="8.3984375" style="113" customWidth="1"/>
    <col min="8" max="8" width="9.5" style="111" customWidth="1"/>
    <col min="9" max="9" width="10.69921875" style="111" customWidth="1"/>
    <col min="10" max="16384" width="10.69921875" style="0" customWidth="1"/>
  </cols>
  <sheetData>
    <row r="1" spans="1:8" ht="15.75">
      <c r="A1" s="8" t="s">
        <v>27</v>
      </c>
      <c r="B1" s="8"/>
      <c r="C1" s="62"/>
      <c r="D1" s="10"/>
      <c r="E1" s="62"/>
      <c r="F1" s="10"/>
      <c r="G1" s="11"/>
      <c r="H1" s="13"/>
    </row>
    <row r="2" spans="1:8" ht="15.75">
      <c r="A2" s="8" t="s">
        <v>28</v>
      </c>
      <c r="B2" s="8"/>
      <c r="C2" s="62"/>
      <c r="D2" s="10"/>
      <c r="E2" s="62"/>
      <c r="F2" s="10"/>
      <c r="G2" s="11"/>
      <c r="H2" s="13"/>
    </row>
    <row r="3" spans="1:8" ht="15.75">
      <c r="A3" s="8" t="s">
        <v>29</v>
      </c>
      <c r="B3" s="8"/>
      <c r="C3" s="62"/>
      <c r="D3" s="10"/>
      <c r="E3" s="62"/>
      <c r="F3" s="10"/>
      <c r="G3" s="11"/>
      <c r="H3" s="13"/>
    </row>
    <row r="4" spans="1:8" ht="15.75">
      <c r="A4" s="8"/>
      <c r="B4" s="8"/>
      <c r="C4" s="62"/>
      <c r="D4" s="10"/>
      <c r="E4" s="62"/>
      <c r="F4" s="10"/>
      <c r="G4" s="11"/>
      <c r="H4" s="13"/>
    </row>
    <row r="5" spans="1:8" ht="15.75">
      <c r="A5" s="1" t="s">
        <v>54</v>
      </c>
      <c r="B5" s="1"/>
      <c r="C5" s="64"/>
      <c r="D5" s="4"/>
      <c r="E5" s="65"/>
      <c r="F5" s="4"/>
      <c r="G5" s="5"/>
      <c r="H5" s="7"/>
    </row>
    <row r="7" ht="15.75">
      <c r="A7" s="14" t="s">
        <v>1</v>
      </c>
    </row>
    <row r="8" ht="16.5" thickBot="1"/>
    <row r="9" spans="1:9" ht="16.5" thickTop="1">
      <c r="A9" s="21" t="s">
        <v>3</v>
      </c>
      <c r="B9" s="67"/>
      <c r="C9" s="68" t="s">
        <v>4</v>
      </c>
      <c r="D9" s="23" t="s">
        <v>5</v>
      </c>
      <c r="E9" s="114"/>
      <c r="F9" s="115" t="s">
        <v>6</v>
      </c>
      <c r="G9" s="26" t="s">
        <v>7</v>
      </c>
      <c r="H9" s="23" t="s">
        <v>9</v>
      </c>
      <c r="I9" s="27" t="s">
        <v>10</v>
      </c>
    </row>
    <row r="10" spans="1:9" ht="16.5" thickBot="1">
      <c r="A10" s="28"/>
      <c r="B10" s="72"/>
      <c r="C10" s="73" t="s">
        <v>11</v>
      </c>
      <c r="D10" s="116" t="s">
        <v>41</v>
      </c>
      <c r="E10" s="117" t="s">
        <v>12</v>
      </c>
      <c r="F10" s="118" t="s">
        <v>14</v>
      </c>
      <c r="G10" s="32"/>
      <c r="H10" s="33" t="s">
        <v>42</v>
      </c>
      <c r="I10" s="33" t="s">
        <v>16</v>
      </c>
    </row>
    <row r="11" spans="1:9" ht="16.5" thickBot="1">
      <c r="A11" s="142" t="s">
        <v>17</v>
      </c>
      <c r="B11" s="143"/>
      <c r="C11" s="144">
        <f>AVERAGE(C12:C13)</f>
        <v>120.66666666666666</v>
      </c>
      <c r="D11" s="145">
        <f>AVERAGE(D12:D13)</f>
        <v>14.434999999999999</v>
      </c>
      <c r="E11" s="144">
        <f>AVERAGE(E12:E13)</f>
        <v>59.5</v>
      </c>
      <c r="F11" s="145">
        <f>AVERAGE(F12:F12)</f>
        <v>16.21</v>
      </c>
      <c r="G11" s="146">
        <f>AVERAGE(G12:G13)</f>
        <v>2.83</v>
      </c>
      <c r="H11" s="145">
        <f>AVERAGE(H12:H13)</f>
        <v>9.879999999999999</v>
      </c>
      <c r="I11" s="147">
        <f>AVERAGE(I12:I13)</f>
        <v>8.21</v>
      </c>
    </row>
    <row r="12" spans="1:9" ht="15.75">
      <c r="A12" s="128" t="s">
        <v>43</v>
      </c>
      <c r="B12" s="129">
        <v>182</v>
      </c>
      <c r="C12" s="130">
        <f>B12/1.5</f>
        <v>121.33333333333333</v>
      </c>
      <c r="D12" s="131">
        <v>13.53</v>
      </c>
      <c r="E12" s="132">
        <v>56</v>
      </c>
      <c r="F12" s="131">
        <v>16.21</v>
      </c>
      <c r="G12" s="140">
        <v>2.81</v>
      </c>
      <c r="H12" s="131">
        <v>11.29</v>
      </c>
      <c r="I12" s="133">
        <v>8.35</v>
      </c>
    </row>
    <row r="13" spans="1:9" ht="16.5" thickBot="1">
      <c r="A13" s="134" t="s">
        <v>44</v>
      </c>
      <c r="B13" s="135">
        <v>180</v>
      </c>
      <c r="C13" s="136">
        <f>B13/1.5</f>
        <v>120</v>
      </c>
      <c r="D13" s="137">
        <v>15.34</v>
      </c>
      <c r="E13" s="138">
        <v>63</v>
      </c>
      <c r="F13" s="137">
        <v>13.85</v>
      </c>
      <c r="G13" s="141">
        <v>2.85</v>
      </c>
      <c r="H13" s="137">
        <v>8.47</v>
      </c>
      <c r="I13" s="139">
        <v>8.07</v>
      </c>
    </row>
    <row r="14" ht="16.5" thickBot="1">
      <c r="C14" s="93"/>
    </row>
    <row r="15" spans="1:9" ht="16.5" thickBot="1">
      <c r="A15" s="142" t="s">
        <v>32</v>
      </c>
      <c r="B15" s="143"/>
      <c r="C15" s="144">
        <f>AVERAGE(C16:C20)</f>
        <v>128</v>
      </c>
      <c r="D15" s="145">
        <f aca="true" t="shared" si="0" ref="D15:I15">AVERAGE(D16:D17)</f>
        <v>16.75</v>
      </c>
      <c r="E15" s="144">
        <f t="shared" si="0"/>
        <v>69.5</v>
      </c>
      <c r="F15" s="145">
        <f t="shared" si="0"/>
        <v>11.344999999999999</v>
      </c>
      <c r="G15" s="146">
        <f t="shared" si="0"/>
        <v>2.82</v>
      </c>
      <c r="H15" s="145">
        <f t="shared" si="0"/>
        <v>5.33</v>
      </c>
      <c r="I15" s="147">
        <f t="shared" si="0"/>
        <v>8.02</v>
      </c>
    </row>
    <row r="16" spans="1:9" ht="15.75">
      <c r="A16" s="128" t="s">
        <v>45</v>
      </c>
      <c r="B16" s="129">
        <v>172</v>
      </c>
      <c r="C16" s="130">
        <f>B16/1.5</f>
        <v>114.66666666666667</v>
      </c>
      <c r="D16" s="131">
        <v>17.8</v>
      </c>
      <c r="E16" s="132">
        <v>74</v>
      </c>
      <c r="F16" s="131">
        <v>11.87</v>
      </c>
      <c r="G16" s="140">
        <v>2.78</v>
      </c>
      <c r="H16" s="131">
        <v>5.96</v>
      </c>
      <c r="I16" s="133">
        <v>8.02</v>
      </c>
    </row>
    <row r="17" spans="1:9" ht="16.5" thickBot="1">
      <c r="A17" s="134" t="s">
        <v>46</v>
      </c>
      <c r="B17" s="135">
        <v>123</v>
      </c>
      <c r="C17" s="136">
        <f>B17/1.5</f>
        <v>82</v>
      </c>
      <c r="D17" s="137">
        <v>15.7</v>
      </c>
      <c r="E17" s="138">
        <v>65</v>
      </c>
      <c r="F17" s="137">
        <v>10.82</v>
      </c>
      <c r="G17" s="141">
        <v>2.86</v>
      </c>
      <c r="H17" s="137">
        <v>4.7</v>
      </c>
      <c r="I17" s="139">
        <v>8.02</v>
      </c>
    </row>
    <row r="18" ht="16.5" thickBot="1">
      <c r="C18" s="93"/>
    </row>
    <row r="19" spans="1:9" ht="16.5" thickBot="1">
      <c r="A19" s="142" t="s">
        <v>47</v>
      </c>
      <c r="B19" s="143"/>
      <c r="C19" s="144">
        <f>AVERAGE(C20:C22)</f>
        <v>144.66666666666666</v>
      </c>
      <c r="D19" s="145">
        <f aca="true" t="shared" si="1" ref="D19:I19">AVERAGE(D20:D21)</f>
        <v>17.55</v>
      </c>
      <c r="E19" s="144">
        <f t="shared" si="1"/>
        <v>67.5</v>
      </c>
      <c r="F19" s="145">
        <f t="shared" si="1"/>
        <v>16.335</v>
      </c>
      <c r="G19" s="146">
        <f t="shared" si="1"/>
        <v>2.755</v>
      </c>
      <c r="H19" s="145">
        <f t="shared" si="1"/>
        <v>10.85</v>
      </c>
      <c r="I19" s="147">
        <f t="shared" si="1"/>
        <v>8.815000000000001</v>
      </c>
    </row>
    <row r="20" spans="1:9" ht="15.75">
      <c r="A20" s="128" t="s">
        <v>48</v>
      </c>
      <c r="B20" s="129">
        <v>256</v>
      </c>
      <c r="C20" s="130">
        <f>B20/1.5</f>
        <v>170.66666666666666</v>
      </c>
      <c r="D20" s="131">
        <v>16.6</v>
      </c>
      <c r="E20" s="132">
        <v>70</v>
      </c>
      <c r="F20" s="131">
        <v>16.91</v>
      </c>
      <c r="G20" s="140">
        <v>2.77</v>
      </c>
      <c r="H20" s="131">
        <v>11.53</v>
      </c>
      <c r="I20" s="133">
        <v>8.82</v>
      </c>
    </row>
    <row r="21" spans="1:9" ht="16.5" thickBot="1">
      <c r="A21" s="134" t="s">
        <v>45</v>
      </c>
      <c r="B21" s="135">
        <v>178</v>
      </c>
      <c r="C21" s="136">
        <f>B21/1.5</f>
        <v>118.66666666666667</v>
      </c>
      <c r="D21" s="137">
        <v>18.5</v>
      </c>
      <c r="E21" s="138">
        <v>65</v>
      </c>
      <c r="F21" s="137">
        <v>15.76</v>
      </c>
      <c r="G21" s="141">
        <v>2.74</v>
      </c>
      <c r="H21" s="137">
        <v>10.17</v>
      </c>
      <c r="I21" s="139">
        <v>8.81</v>
      </c>
    </row>
    <row r="23" spans="4:9" ht="15.75">
      <c r="D23"/>
      <c r="E23"/>
      <c r="F23"/>
      <c r="G23"/>
      <c r="H23"/>
      <c r="I23"/>
    </row>
    <row r="24" spans="4:9" ht="15.75">
      <c r="D24"/>
      <c r="E24"/>
      <c r="F24"/>
      <c r="G24"/>
      <c r="H24"/>
      <c r="I24"/>
    </row>
    <row r="25" spans="4:9" ht="15.75">
      <c r="D25"/>
      <c r="E25"/>
      <c r="F25"/>
      <c r="G25"/>
      <c r="H25"/>
      <c r="I25"/>
    </row>
    <row r="26" spans="4:9" ht="15.75">
      <c r="D26"/>
      <c r="E26"/>
      <c r="F26"/>
      <c r="G26"/>
      <c r="H26"/>
      <c r="I26"/>
    </row>
    <row r="27" spans="4:9" ht="15.75">
      <c r="D27"/>
      <c r="E27"/>
      <c r="F27"/>
      <c r="G27"/>
      <c r="H27"/>
      <c r="I27"/>
    </row>
    <row r="28" spans="4:9" ht="15.75">
      <c r="D28"/>
      <c r="E28"/>
      <c r="F28"/>
      <c r="G28"/>
      <c r="H28"/>
      <c r="I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Fiorelli Derman</dc:creator>
  <cp:keywords/>
  <dc:description/>
  <cp:lastModifiedBy>Nina Fiorelli Derman</cp:lastModifiedBy>
  <cp:lastPrinted>2017-08-17T09:42:10Z</cp:lastPrinted>
  <dcterms:created xsi:type="dcterms:W3CDTF">2017-08-18T06:25:26Z</dcterms:created>
  <dcterms:modified xsi:type="dcterms:W3CDTF">2017-08-18T06:25:26Z</dcterms:modified>
  <cp:category/>
  <cp:version/>
  <cp:contentType/>
  <cp:contentStatus/>
</cp:coreProperties>
</file>